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4\Белкамнефть\200624 КС 1\"/>
    </mc:Choice>
  </mc:AlternateContent>
  <xr:revisionPtr revIDLastSave="0" documentId="13_ncr:1_{7FC5FE73-5EE6-42EB-850E-E0747A83EB9A}" xr6:coauthVersionLast="36" xr6:coauthVersionMax="36" xr10:uidLastSave="{00000000-0000-0000-0000-000000000000}"/>
  <bookViews>
    <workbookView xWindow="8480" yWindow="720" windowWidth="18420" windowHeight="11220" xr2:uid="{00000000-000D-0000-FFFF-FFFF00000000}"/>
  </bookViews>
  <sheets>
    <sheet name="ремонт Вятка" sheetId="7" r:id="rId1"/>
  </sheets>
  <definedNames>
    <definedName name="_xlnm._FilterDatabase" localSheetId="0" hidden="1">'ремонт Вятка'!$A$7:$L$52</definedName>
    <definedName name="_xlnm.Print_Area" localSheetId="0">'ремонт Вятка'!$A$1:$L$53</definedName>
  </definedNames>
  <calcPr calcId="191029"/>
</workbook>
</file>

<file path=xl/calcChain.xml><?xml version="1.0" encoding="utf-8"?>
<calcChain xmlns="http://schemas.openxmlformats.org/spreadsheetml/2006/main">
  <c r="F47" i="7" l="1"/>
  <c r="H47" i="7" s="1"/>
  <c r="F46" i="7"/>
  <c r="H46" i="7" s="1"/>
  <c r="D46" i="7"/>
  <c r="F45" i="7"/>
  <c r="H45" i="7" s="1"/>
  <c r="D45" i="7"/>
  <c r="F44" i="7"/>
  <c r="H44" i="7" s="1"/>
  <c r="D44" i="7"/>
  <c r="F43" i="7"/>
  <c r="H43" i="7" s="1"/>
  <c r="D43" i="7"/>
  <c r="F42" i="7"/>
  <c r="H42" i="7" s="1"/>
  <c r="D42" i="7"/>
  <c r="F41" i="7"/>
  <c r="H41" i="7" s="1"/>
  <c r="D41" i="7"/>
  <c r="F40" i="7"/>
  <c r="H40" i="7" s="1"/>
  <c r="D40" i="7"/>
  <c r="F39" i="7"/>
  <c r="H39" i="7" s="1"/>
  <c r="D39" i="7"/>
  <c r="F38" i="7"/>
  <c r="H38" i="7" s="1"/>
  <c r="D38" i="7"/>
  <c r="F37" i="7"/>
  <c r="H37" i="7" s="1"/>
  <c r="D37" i="7"/>
  <c r="F36" i="7"/>
  <c r="H36" i="7" s="1"/>
  <c r="D36" i="7"/>
  <c r="F35" i="7"/>
  <c r="H35" i="7" s="1"/>
  <c r="D35" i="7"/>
  <c r="F34" i="7"/>
  <c r="H34" i="7" s="1"/>
  <c r="D34" i="7"/>
  <c r="F33" i="7"/>
  <c r="H33" i="7" s="1"/>
  <c r="D33" i="7"/>
  <c r="F32" i="7"/>
  <c r="H32" i="7" s="1"/>
  <c r="D32" i="7"/>
  <c r="F31" i="7"/>
  <c r="H31" i="7" s="1"/>
  <c r="D31" i="7"/>
  <c r="F30" i="7"/>
  <c r="H30" i="7" s="1"/>
  <c r="D30" i="7"/>
  <c r="F29" i="7"/>
  <c r="H29" i="7" s="1"/>
  <c r="D29" i="7"/>
  <c r="F28" i="7"/>
  <c r="H28" i="7" s="1"/>
  <c r="D28" i="7"/>
  <c r="F27" i="7"/>
  <c r="H27" i="7" s="1"/>
  <c r="D27" i="7"/>
  <c r="F26" i="7"/>
  <c r="H26" i="7" s="1"/>
  <c r="D26" i="7"/>
  <c r="F25" i="7"/>
  <c r="H25" i="7" s="1"/>
  <c r="D25" i="7"/>
  <c r="F24" i="7"/>
  <c r="H24" i="7" s="1"/>
  <c r="F23" i="7"/>
  <c r="H23" i="7" s="1"/>
  <c r="D23" i="7"/>
  <c r="F22" i="7"/>
  <c r="H22" i="7" s="1"/>
  <c r="D22" i="7"/>
  <c r="F21" i="7"/>
  <c r="H21" i="7" s="1"/>
  <c r="D21" i="7"/>
  <c r="F20" i="7"/>
  <c r="H20" i="7" s="1"/>
  <c r="D20" i="7"/>
  <c r="F19" i="7"/>
  <c r="H19" i="7" s="1"/>
  <c r="D19" i="7"/>
  <c r="F18" i="7"/>
  <c r="H18" i="7" s="1"/>
  <c r="D18" i="7"/>
  <c r="F17" i="7"/>
  <c r="H17" i="7" s="1"/>
  <c r="D17" i="7"/>
  <c r="F16" i="7"/>
  <c r="H16" i="7" s="1"/>
  <c r="D16" i="7"/>
  <c r="F15" i="7"/>
  <c r="H15" i="7" s="1"/>
  <c r="D15" i="7"/>
  <c r="F14" i="7"/>
  <c r="H14" i="7" s="1"/>
  <c r="D14" i="7"/>
  <c r="F13" i="7"/>
  <c r="H13" i="7" s="1"/>
  <c r="D13" i="7"/>
  <c r="F12" i="7"/>
  <c r="H12" i="7" s="1"/>
  <c r="D12" i="7"/>
  <c r="F11" i="7"/>
  <c r="H11" i="7" s="1"/>
  <c r="D11" i="7"/>
  <c r="F10" i="7"/>
  <c r="H10" i="7" s="1"/>
  <c r="D10" i="7"/>
  <c r="F9" i="7"/>
  <c r="H9" i="7" s="1"/>
  <c r="D9" i="7"/>
</calcChain>
</file>

<file path=xl/sharedStrings.xml><?xml version="1.0" encoding="utf-8"?>
<sst xmlns="http://schemas.openxmlformats.org/spreadsheetml/2006/main" count="149" uniqueCount="79">
  <si>
    <t>Наименование материалов/оборудования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</si>
  <si>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</si>
  <si>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</si>
  <si>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</si>
  <si>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</si>
  <si>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№ п/п</t>
  </si>
  <si>
    <t>Заказчиком (кол-во)</t>
  </si>
  <si>
    <t>Подрядчиком (кол-во)</t>
  </si>
  <si>
    <t>Сроки поставки (число/месяц/год)</t>
  </si>
  <si>
    <t>Цена за единицу руб. без НДС</t>
  </si>
  <si>
    <t>Цена за единицу руб. без НДС с учетом доставки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</si>
  <si>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</si>
  <si>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</si>
  <si>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</si>
  <si>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</si>
  <si>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</si>
  <si>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</si>
  <si>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</si>
  <si>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</si>
  <si>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</si>
  <si>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</si>
  <si>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</si>
  <si>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ед. изм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</si>
  <si>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</si>
  <si>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</si>
  <si>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</si>
  <si>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</si>
  <si>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Наличие на складе Заказчика 
(кол-во)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</si>
  <si>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Волкова) и получить их, в случае наличия, на основании соответствующего письма УКС АО "Белкамнефть" им. А.А. Волкова.</t>
  </si>
  <si>
    <t>кг</t>
  </si>
  <si>
    <t>ПОРОШОК АБРАЗИВНЫЙ</t>
  </si>
  <si>
    <t>шт</t>
  </si>
  <si>
    <t>л</t>
  </si>
  <si>
    <t>РАЗБАВИТЕЛЬ THINNER 21-06</t>
  </si>
  <si>
    <t>м3</t>
  </si>
  <si>
    <t>м</t>
  </si>
  <si>
    <t xml:space="preserve">4.28 РЕЗЕРВУАР 5000 КУБ.М УПСВ Вятка инв. № 202380008   (ДВ  №__01-2024-4.28 от "16" марта 2023 г) </t>
  </si>
  <si>
    <t>СТАЛЬ ЛИСТОВАЯ 09Г2С 6000Х1500Х4,0</t>
  </si>
  <si>
    <t>СТАЛЬ ЛИСТОВАЯ 09Г2С 6000Х1500Х6,0 ГОСТ 380-71</t>
  </si>
  <si>
    <t>ИЗВЕЩАТЕЛЬ ПОЖАРНЫЙ ИП 101 ГРАНАТ</t>
  </si>
  <si>
    <t>Контроллер микропроцессорный ГАММА-8М</t>
  </si>
  <si>
    <t>Датчик уровня поплавковый ДУУ2М-12-0-12.0-0.15-ОМ1.5</t>
  </si>
  <si>
    <t>Труба металлопластиковая 20Х2</t>
  </si>
  <si>
    <t>БЕТОН М-300</t>
  </si>
  <si>
    <t>Разбавитель Thinner 91-92</t>
  </si>
  <si>
    <t>Приложение 4 (тендер 2024 г.)</t>
  </si>
  <si>
    <t>СТАЛЬ УГЛОВАЯ СТ.3ПС 50Х50Х5</t>
  </si>
  <si>
    <t>ЛИСТ ПРОСЕЧНО-ВЫТЯЖНОЙ ПВЛ 406</t>
  </si>
  <si>
    <t>СТАЛЬ ЛИСТОВАЯ 3СП 2500Х1250Х4,0 ГОСТ 14637-89</t>
  </si>
  <si>
    <t>ПОЛОСА СТАЛЬНАЯ ГОРЯЧЕКАТАННАЯ СТ.3 3Х150</t>
  </si>
  <si>
    <t>ТРУБА БЕСШОВНАЯ ГОРЯЧЕДЕФОРМИРОВАННАЯ 57Х6 ГОСТ 8732-78</t>
  </si>
  <si>
    <t>ПОЛОСА МЕТАЛЛИЧЕСКАЯ 40Х5 ГОСТ 103-76</t>
  </si>
  <si>
    <t>ЗАДВИЖКА 30С41НЖ ДУ300 РУ16 (1,6МПА) С КОМПЛЕКТОМ ОТВЕТНЫХ ФЛАНЦЕВ, ПРОКЛАДКАМИ И КРЕПЕЖОМ</t>
  </si>
  <si>
    <t>ЗАДВИЖКА КЛИНОВАЯ 30С41НЖ ДУ 400 ММ РУ 16 КГС/СМ2 С ВЫДВИЖНЫМ ШПИНДЕЛЕМ ФЛАНЦЕВАЯ С КОФ И КРЕПЕЖОМ (ШПИЛЬКИ)</t>
  </si>
  <si>
    <t>ЗАДВИЖКА КЛИНОВАЯ ФЛАНЦЕВАЯ 30С41НЖ ЗКЛ2 150Х16 ГЕРМ. КЛ. А С КОФ, ПРОКЛАДКАМИ И КРЕПЕЖОМ (ШПИЛЬКИ)</t>
  </si>
  <si>
    <t xml:space="preserve"> ПРОВОД ЗАЗЕМЛЕНИЯ ПВ 1Х4 ММ2 </t>
  </si>
  <si>
    <t>ЩЕБЕНЬ ГРАНИТНЫЙ ФРАКЦИЯ 20-40ММ М1000</t>
  </si>
  <si>
    <t>БРУС 25Х40Х2000ММ</t>
  </si>
  <si>
    <t xml:space="preserve">ПОКРЫТИЕ Amercoat 236 </t>
  </si>
  <si>
    <t xml:space="preserve">ПОКРЫТИЕ SigmaFast 278 </t>
  </si>
  <si>
    <t>ПОКРЫТИЕ SigmaDur 520</t>
  </si>
  <si>
    <t>ПОКРЫТИЕ SigmaDur 520 RAL 1023 Жёлтый</t>
  </si>
  <si>
    <t>ПОКРЫТИЕ SigmaDur 520  RAL 9004 Чёрный</t>
  </si>
  <si>
    <t>ПОКРЫТИЕ SigmaDur 520 RAL 3020 Красный</t>
  </si>
  <si>
    <t>Трафареты: логотип "Нефтиса, Белкамнефть" 62,7 м2, наименование  РВС 38,8 м2, ОГЕНОПАСНО 25,1 м2</t>
  </si>
  <si>
    <t>Растворитель 646</t>
  </si>
  <si>
    <t>т</t>
  </si>
  <si>
    <t>погм</t>
  </si>
  <si>
    <t>декабрь 2024</t>
  </si>
  <si>
    <t>Песок строительный средней крупности</t>
  </si>
  <si>
    <t>Краска масляная МА-15</t>
  </si>
  <si>
    <t>Растворитель Thinner 21-06</t>
  </si>
  <si>
    <t>Растворитель Thinner 91-92</t>
  </si>
  <si>
    <t>Генератор пены средней кратности ГПСС-2000</t>
  </si>
  <si>
    <t>Клапан дыхательный КДС-3000/350 УХЛ1 КОФ, прокладки, шпильки, гайки</t>
  </si>
  <si>
    <t>Прокат круглый 16 ст.Ст3 ГОСТ 2590-06</t>
  </si>
  <si>
    <t>ОТВОД КРУТОИЗОГНУТЫЙ 90 ГРАДУСОВ 1,5D 57Х4 ГОСТ 17375-2001 СТ.20</t>
  </si>
  <si>
    <t>м2</t>
  </si>
  <si>
    <t xml:space="preserve">Ведомость поставки материалов/оборудования по тендеру выполнение  работ по капитальному ремонту объекта НГДУ-1  
«Резервуар отстойник пл. воды РВС-5000 м3 № 10,  УПСВ Вятка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</si>
</sst>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4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Cambria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0" fontId="8" fillId="0" borderId="0"/>
    <xf numFmtId="4" fontId="11" fillId="0" borderId="0">
      <alignment vertical="center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2" applyNumberFormat="0" applyAlignment="0" applyProtection="0"/>
    <xf numFmtId="0" fontId="15" fillId="20" borderId="3" applyNumberFormat="0" applyAlignment="0" applyProtection="0"/>
    <xf numFmtId="0" fontId="16" fillId="20" borderId="2" applyNumberFormat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1" borderId="8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11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" fillId="23" borderId="9" applyNumberFormat="0" applyFont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" fillId="0" borderId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44" fillId="34" borderId="0" applyNumberFormat="0" applyBorder="0" applyAlignment="0" applyProtection="0"/>
    <xf numFmtId="0" fontId="44" fillId="38" borderId="0" applyNumberFormat="0" applyBorder="0" applyAlignment="0" applyProtection="0"/>
    <xf numFmtId="0" fontId="44" fillId="42" borderId="0" applyNumberFormat="0" applyBorder="0" applyAlignment="0" applyProtection="0"/>
    <xf numFmtId="0" fontId="44" fillId="46" borderId="0" applyNumberFormat="0" applyBorder="0" applyAlignment="0" applyProtection="0"/>
    <xf numFmtId="0" fontId="44" fillId="50" borderId="0" applyNumberFormat="0" applyBorder="0" applyAlignment="0" applyProtection="0"/>
    <xf numFmtId="0" fontId="44" fillId="54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39" borderId="0" applyNumberFormat="0" applyBorder="0" applyAlignment="0" applyProtection="0"/>
    <xf numFmtId="0" fontId="44" fillId="43" borderId="0" applyNumberFormat="0" applyBorder="0" applyAlignment="0" applyProtection="0"/>
    <xf numFmtId="4" fontId="11" fillId="0" borderId="0">
      <alignment vertical="center"/>
    </xf>
    <xf numFmtId="0" fontId="7" fillId="0" borderId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32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36" fillId="27" borderId="14" applyNumberFormat="0" applyAlignment="0" applyProtection="0"/>
    <xf numFmtId="0" fontId="37" fillId="28" borderId="15" applyNumberFormat="0" applyAlignment="0" applyProtection="0"/>
    <xf numFmtId="0" fontId="38" fillId="28" borderId="14" applyNumberFormat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0" fillId="29" borderId="17" applyNumberFormat="0" applyAlignment="0" applyProtection="0"/>
    <xf numFmtId="0" fontId="29" fillId="0" borderId="0" applyNumberFormat="0" applyFill="0" applyBorder="0" applyAlignment="0" applyProtection="0"/>
    <xf numFmtId="0" fontId="35" fillId="26" borderId="0" applyNumberFormat="0" applyBorder="0" applyAlignment="0" applyProtection="0"/>
    <xf numFmtId="0" fontId="1" fillId="0" borderId="0"/>
    <xf numFmtId="0" fontId="34" fillId="25" borderId="0" applyNumberFormat="0" applyBorder="0" applyAlignment="0" applyProtection="0"/>
    <xf numFmtId="0" fontId="42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9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33" fillId="24" borderId="0" applyNumberFormat="0" applyBorder="0" applyAlignment="0" applyProtection="0"/>
    <xf numFmtId="0" fontId="10" fillId="0" borderId="0"/>
  </cellStyleXfs>
  <cellXfs count="60">
    <xf numFmtId="0" fontId="0" fillId="0" borderId="0" xfId="0"/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49" fontId="5" fillId="0" borderId="1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/>
    <xf numFmtId="0" fontId="7" fillId="0" borderId="0" xfId="0" applyFont="1" applyFill="1" applyBorder="1" applyAlignment="1">
      <alignment wrapText="1"/>
    </xf>
    <xf numFmtId="2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/>
    <xf numFmtId="0" fontId="5" fillId="0" borderId="1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/>
    <xf numFmtId="0" fontId="7" fillId="0" borderId="0" xfId="0" applyNumberFormat="1" applyFont="1" applyFill="1"/>
    <xf numFmtId="49" fontId="9" fillId="0" borderId="0" xfId="0" applyNumberFormat="1" applyFont="1" applyFill="1"/>
    <xf numFmtId="4" fontId="10" fillId="0" borderId="1" xfId="0" applyNumberFormat="1" applyFont="1" applyFill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9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9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90" applyNumberFormat="1" applyFont="1" applyFill="1" applyBorder="1" applyAlignment="1">
      <alignment horizontal="center" vertical="center" wrapText="1"/>
    </xf>
    <xf numFmtId="164" fontId="5" fillId="0" borderId="1" xfId="9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6" fillId="0" borderId="1" xfId="9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</cellXfs>
  <cellStyles count="91">
    <cellStyle name="20% - Акцент1 2" xfId="3" xr:uid="{00000000-0005-0000-0000-000000000000}"/>
    <cellStyle name="20% - Акцент1 2 2" xfId="69" xr:uid="{00000000-0005-0000-0000-000001000000}"/>
    <cellStyle name="20% - Акцент2 2" xfId="4" xr:uid="{00000000-0005-0000-0000-000002000000}"/>
    <cellStyle name="20% - Акцент2 2 2" xfId="68" xr:uid="{00000000-0005-0000-0000-000003000000}"/>
    <cellStyle name="20% - Акцент3 2" xfId="5" xr:uid="{00000000-0005-0000-0000-000004000000}"/>
    <cellStyle name="20% - Акцент3 2 2" xfId="67" xr:uid="{00000000-0005-0000-0000-000005000000}"/>
    <cellStyle name="20% - Акцент4 2" xfId="6" xr:uid="{00000000-0005-0000-0000-000006000000}"/>
    <cellStyle name="20% - Акцент4 2 2" xfId="66" xr:uid="{00000000-0005-0000-0000-000007000000}"/>
    <cellStyle name="20% - Акцент5 2" xfId="7" xr:uid="{00000000-0005-0000-0000-000008000000}"/>
    <cellStyle name="20% - Акцент5 2 2" xfId="65" xr:uid="{00000000-0005-0000-0000-000009000000}"/>
    <cellStyle name="20% - Акцент6 2" xfId="8" xr:uid="{00000000-0005-0000-0000-00000A000000}"/>
    <cellStyle name="20% - Акцент6 2 2" xfId="46" xr:uid="{00000000-0005-0000-0000-00000B000000}"/>
    <cellStyle name="40% - Акцент1 2" xfId="9" xr:uid="{00000000-0005-0000-0000-00000C000000}"/>
    <cellStyle name="40% - Акцент1 2 2" xfId="47" xr:uid="{00000000-0005-0000-0000-00000D000000}"/>
    <cellStyle name="40% - Акцент2 2" xfId="10" xr:uid="{00000000-0005-0000-0000-00000E000000}"/>
    <cellStyle name="40% - Акцент2 2 2" xfId="48" xr:uid="{00000000-0005-0000-0000-00000F000000}"/>
    <cellStyle name="40% - Акцент3 2" xfId="11" xr:uid="{00000000-0005-0000-0000-000010000000}"/>
    <cellStyle name="40% - Акцент3 2 2" xfId="49" xr:uid="{00000000-0005-0000-0000-000011000000}"/>
    <cellStyle name="40% - Акцент4 2" xfId="12" xr:uid="{00000000-0005-0000-0000-000012000000}"/>
    <cellStyle name="40% - Акцент4 2 2" xfId="50" xr:uid="{00000000-0005-0000-0000-000013000000}"/>
    <cellStyle name="40% - Акцент5 2" xfId="13" xr:uid="{00000000-0005-0000-0000-000014000000}"/>
    <cellStyle name="40% - Акцент5 2 2" xfId="51" xr:uid="{00000000-0005-0000-0000-000015000000}"/>
    <cellStyle name="40% - Акцент6 2" xfId="14" xr:uid="{00000000-0005-0000-0000-000016000000}"/>
    <cellStyle name="40% - Акцент6 2 2" xfId="52" xr:uid="{00000000-0005-0000-0000-000017000000}"/>
    <cellStyle name="60% - Акцент1 2" xfId="15" xr:uid="{00000000-0005-0000-0000-000018000000}"/>
    <cellStyle name="60% - Акцент1 2 2" xfId="53" xr:uid="{00000000-0005-0000-0000-000019000000}"/>
    <cellStyle name="60% - Акцент2 2" xfId="16" xr:uid="{00000000-0005-0000-0000-00001A000000}"/>
    <cellStyle name="60% - Акцент2 2 2" xfId="54" xr:uid="{00000000-0005-0000-0000-00001B000000}"/>
    <cellStyle name="60% - Акцент3 2" xfId="17" xr:uid="{00000000-0005-0000-0000-00001C000000}"/>
    <cellStyle name="60% - Акцент3 2 2" xfId="55" xr:uid="{00000000-0005-0000-0000-00001D000000}"/>
    <cellStyle name="60% - Акцент4 2" xfId="18" xr:uid="{00000000-0005-0000-0000-00001E000000}"/>
    <cellStyle name="60% - Акцент4 2 2" xfId="56" xr:uid="{00000000-0005-0000-0000-00001F000000}"/>
    <cellStyle name="60% - Акцент5 2" xfId="19" xr:uid="{00000000-0005-0000-0000-000020000000}"/>
    <cellStyle name="60% - Акцент5 2 2" xfId="57" xr:uid="{00000000-0005-0000-0000-000021000000}"/>
    <cellStyle name="60% - Акцент6 2" xfId="20" xr:uid="{00000000-0005-0000-0000-000022000000}"/>
    <cellStyle name="60% - Акцент6 2 2" xfId="58" xr:uid="{00000000-0005-0000-0000-000023000000}"/>
    <cellStyle name="Акцент1 2" xfId="21" xr:uid="{00000000-0005-0000-0000-000024000000}"/>
    <cellStyle name="Акцент1 2 2" xfId="59" xr:uid="{00000000-0005-0000-0000-000025000000}"/>
    <cellStyle name="Акцент2 2" xfId="22" xr:uid="{00000000-0005-0000-0000-000026000000}"/>
    <cellStyle name="Акцент2 2 2" xfId="60" xr:uid="{00000000-0005-0000-0000-000027000000}"/>
    <cellStyle name="Акцент3 2" xfId="23" xr:uid="{00000000-0005-0000-0000-000028000000}"/>
    <cellStyle name="Акцент3 2 2" xfId="61" xr:uid="{00000000-0005-0000-0000-000029000000}"/>
    <cellStyle name="Акцент4 2" xfId="24" xr:uid="{00000000-0005-0000-0000-00002A000000}"/>
    <cellStyle name="Акцент4 2 2" xfId="62" xr:uid="{00000000-0005-0000-0000-00002B000000}"/>
    <cellStyle name="Акцент5 2" xfId="25" xr:uid="{00000000-0005-0000-0000-00002C000000}"/>
    <cellStyle name="Акцент5 2 2" xfId="70" xr:uid="{00000000-0005-0000-0000-00002D000000}"/>
    <cellStyle name="Акцент6 2" xfId="26" xr:uid="{00000000-0005-0000-0000-00002E000000}"/>
    <cellStyle name="Акцент6 2 2" xfId="71" xr:uid="{00000000-0005-0000-0000-00002F000000}"/>
    <cellStyle name="Ввод  2" xfId="27" xr:uid="{00000000-0005-0000-0000-000030000000}"/>
    <cellStyle name="Ввод  2 2" xfId="72" xr:uid="{00000000-0005-0000-0000-000031000000}"/>
    <cellStyle name="Вывод 2" xfId="28" xr:uid="{00000000-0005-0000-0000-000032000000}"/>
    <cellStyle name="Вывод 2 2" xfId="73" xr:uid="{00000000-0005-0000-0000-000033000000}"/>
    <cellStyle name="Вычисление 2" xfId="29" xr:uid="{00000000-0005-0000-0000-000034000000}"/>
    <cellStyle name="Вычисление 2 2" xfId="74" xr:uid="{00000000-0005-0000-0000-000035000000}"/>
    <cellStyle name="Заголовок 1 2" xfId="30" xr:uid="{00000000-0005-0000-0000-000036000000}"/>
    <cellStyle name="Заголовок 1 2 2" xfId="75" xr:uid="{00000000-0005-0000-0000-000037000000}"/>
    <cellStyle name="Заголовок 2 2" xfId="31" xr:uid="{00000000-0005-0000-0000-000038000000}"/>
    <cellStyle name="Заголовок 2 2 2" xfId="76" xr:uid="{00000000-0005-0000-0000-000039000000}"/>
    <cellStyle name="Заголовок 3 2" xfId="32" xr:uid="{00000000-0005-0000-0000-00003A000000}"/>
    <cellStyle name="Заголовок 3 2 2" xfId="77" xr:uid="{00000000-0005-0000-0000-00003B000000}"/>
    <cellStyle name="Заголовок 4 2" xfId="33" xr:uid="{00000000-0005-0000-0000-00003C000000}"/>
    <cellStyle name="Заголовок 4 2 2" xfId="78" xr:uid="{00000000-0005-0000-0000-00003D000000}"/>
    <cellStyle name="Итог 2" xfId="34" xr:uid="{00000000-0005-0000-0000-00003E000000}"/>
    <cellStyle name="Итог 2 2" xfId="79" xr:uid="{00000000-0005-0000-0000-00003F000000}"/>
    <cellStyle name="Контрольная ячейка 2" xfId="35" xr:uid="{00000000-0005-0000-0000-000040000000}"/>
    <cellStyle name="Контрольная ячейка 2 2" xfId="80" xr:uid="{00000000-0005-0000-0000-000041000000}"/>
    <cellStyle name="Название 2" xfId="36" xr:uid="{00000000-0005-0000-0000-000042000000}"/>
    <cellStyle name="Название 2 2" xfId="81" xr:uid="{00000000-0005-0000-0000-000043000000}"/>
    <cellStyle name="Нейтральный 2" xfId="37" xr:uid="{00000000-0005-0000-0000-000044000000}"/>
    <cellStyle name="Нейтральный 2 2" xfId="82" xr:uid="{00000000-0005-0000-0000-000045000000}"/>
    <cellStyle name="Обычный" xfId="0" builtinId="0"/>
    <cellStyle name="Обычный 2" xfId="1" xr:uid="{00000000-0005-0000-0000-000047000000}"/>
    <cellStyle name="Обычный 2 2" xfId="38" xr:uid="{00000000-0005-0000-0000-000048000000}"/>
    <cellStyle name="Обычный 2 3" xfId="64" xr:uid="{00000000-0005-0000-0000-000049000000}"/>
    <cellStyle name="Обычный 2 4" xfId="63" xr:uid="{00000000-0005-0000-0000-00004A000000}"/>
    <cellStyle name="Обычный 2 5" xfId="83" xr:uid="{00000000-0005-0000-0000-00004B000000}"/>
    <cellStyle name="Обычный 3" xfId="2" xr:uid="{00000000-0005-0000-0000-00004C000000}"/>
    <cellStyle name="Обычный 4" xfId="45" xr:uid="{00000000-0005-0000-0000-00004D000000}"/>
    <cellStyle name="Обычный_Лист1" xfId="90" xr:uid="{00000000-0005-0000-0000-00004E000000}"/>
    <cellStyle name="Плохой 2" xfId="39" xr:uid="{00000000-0005-0000-0000-00004F000000}"/>
    <cellStyle name="Плохой 2 2" xfId="84" xr:uid="{00000000-0005-0000-0000-000050000000}"/>
    <cellStyle name="Пояснение 2" xfId="40" xr:uid="{00000000-0005-0000-0000-000051000000}"/>
    <cellStyle name="Пояснение 2 2" xfId="85" xr:uid="{00000000-0005-0000-0000-000052000000}"/>
    <cellStyle name="Примечание 2" xfId="41" xr:uid="{00000000-0005-0000-0000-000053000000}"/>
    <cellStyle name="Примечание 2 2" xfId="86" xr:uid="{00000000-0005-0000-0000-000054000000}"/>
    <cellStyle name="Связанная ячейка 2" xfId="42" xr:uid="{00000000-0005-0000-0000-000055000000}"/>
    <cellStyle name="Связанная ячейка 2 2" xfId="87" xr:uid="{00000000-0005-0000-0000-000056000000}"/>
    <cellStyle name="Текст предупреждения 2" xfId="43" xr:uid="{00000000-0005-0000-0000-000057000000}"/>
    <cellStyle name="Текст предупреждения 2 2" xfId="88" xr:uid="{00000000-0005-0000-0000-000058000000}"/>
    <cellStyle name="Хороший 2" xfId="44" xr:uid="{00000000-0005-0000-0000-000059000000}"/>
    <cellStyle name="Хороший 2 2" xfId="89" xr:uid="{00000000-0005-0000-0000-00005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7"/>
  <sheetViews>
    <sheetView tabSelected="1" view="pageBreakPreview" zoomScaleNormal="100" zoomScaleSheetLayoutView="100" workbookViewId="0">
      <selection activeCell="J1" sqref="J1:L1"/>
    </sheetView>
  </sheetViews>
  <sheetFormatPr defaultColWidth="9.1796875" defaultRowHeight="14" x14ac:dyDescent="0.25"/>
  <cols>
    <col min="1" max="1" width="3.81640625" style="21" customWidth="1"/>
    <col min="2" max="2" width="55.26953125" style="3" customWidth="1"/>
    <col min="3" max="3" width="8.7265625" style="37" customWidth="1"/>
    <col min="4" max="4" width="12.54296875" style="36" customWidth="1"/>
    <col min="5" max="5" width="13.54296875" style="36" customWidth="1"/>
    <col min="6" max="6" width="12.26953125" style="36" customWidth="1"/>
    <col min="7" max="7" width="11.1796875" style="8" customWidth="1"/>
    <col min="8" max="8" width="12.453125" style="36" customWidth="1"/>
    <col min="9" max="9" width="11.453125" style="36" customWidth="1"/>
    <col min="10" max="10" width="13.453125" style="36" customWidth="1"/>
    <col min="11" max="11" width="13.54296875" style="36" customWidth="1"/>
    <col min="12" max="12" width="16.81640625" style="36" customWidth="1"/>
    <col min="13" max="16384" width="9.1796875" style="4"/>
  </cols>
  <sheetData>
    <row r="1" spans="1:12" ht="16.5" x14ac:dyDescent="0.35">
      <c r="A1" s="18"/>
      <c r="J1" s="58" t="s">
        <v>45</v>
      </c>
      <c r="K1" s="59"/>
      <c r="L1" s="59"/>
    </row>
    <row r="2" spans="1:12" ht="7.5" customHeight="1" x14ac:dyDescent="0.35">
      <c r="A2" s="18"/>
    </row>
    <row r="3" spans="1:12" ht="65.25" customHeight="1" x14ac:dyDescent="0.25">
      <c r="A3" s="50" t="s">
        <v>78</v>
      </c>
      <c r="B3" s="50"/>
      <c r="C3" s="51"/>
      <c r="D3" s="50"/>
      <c r="E3" s="50"/>
      <c r="F3" s="50"/>
      <c r="G3" s="50"/>
      <c r="H3" s="50"/>
      <c r="I3" s="50"/>
      <c r="J3" s="50"/>
      <c r="K3" s="50"/>
      <c r="L3" s="50"/>
    </row>
    <row r="4" spans="1:12" ht="12" customHeight="1" x14ac:dyDescent="0.35">
      <c r="A4" s="18"/>
    </row>
    <row r="5" spans="1:12" s="2" customFormat="1" ht="31.5" customHeight="1" x14ac:dyDescent="0.25">
      <c r="A5" s="52" t="s">
        <v>5</v>
      </c>
      <c r="B5" s="47" t="s">
        <v>0</v>
      </c>
      <c r="C5" s="47" t="s">
        <v>22</v>
      </c>
      <c r="D5" s="47" t="s">
        <v>9</v>
      </c>
      <c r="E5" s="47" t="s">
        <v>10</v>
      </c>
      <c r="F5" s="47" t="s">
        <v>1</v>
      </c>
      <c r="G5" s="55" t="s">
        <v>2</v>
      </c>
      <c r="H5" s="47" t="s">
        <v>3</v>
      </c>
      <c r="I5" s="47" t="s">
        <v>4</v>
      </c>
      <c r="J5" s="47"/>
      <c r="K5" s="47" t="s">
        <v>27</v>
      </c>
      <c r="L5" s="47" t="s">
        <v>8</v>
      </c>
    </row>
    <row r="6" spans="1:12" s="2" customFormat="1" ht="64.5" customHeight="1" x14ac:dyDescent="0.25">
      <c r="A6" s="53"/>
      <c r="B6" s="47"/>
      <c r="C6" s="47"/>
      <c r="D6" s="54"/>
      <c r="E6" s="54"/>
      <c r="F6" s="54"/>
      <c r="G6" s="55"/>
      <c r="H6" s="47"/>
      <c r="I6" s="35" t="s">
        <v>6</v>
      </c>
      <c r="J6" s="35" t="s">
        <v>7</v>
      </c>
      <c r="K6" s="48"/>
      <c r="L6" s="48"/>
    </row>
    <row r="7" spans="1:12" s="6" customFormat="1" ht="23.25" customHeight="1" x14ac:dyDescent="0.25">
      <c r="A7" s="19">
        <v>1</v>
      </c>
      <c r="B7" s="5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39" t="s">
        <v>16</v>
      </c>
      <c r="H7" s="1" t="s">
        <v>17</v>
      </c>
      <c r="I7" s="1" t="s">
        <v>18</v>
      </c>
      <c r="J7" s="1" t="s">
        <v>19</v>
      </c>
      <c r="K7" s="1" t="s">
        <v>20</v>
      </c>
      <c r="L7" s="1" t="s">
        <v>21</v>
      </c>
    </row>
    <row r="8" spans="1:12" s="6" customFormat="1" ht="28" x14ac:dyDescent="0.25">
      <c r="A8" s="31">
        <v>1</v>
      </c>
      <c r="B8" s="24" t="s">
        <v>36</v>
      </c>
      <c r="C8" s="1"/>
      <c r="D8" s="1"/>
      <c r="E8" s="1"/>
      <c r="F8" s="1"/>
      <c r="G8" s="39"/>
      <c r="H8" s="1"/>
      <c r="I8" s="1"/>
      <c r="J8" s="1"/>
      <c r="K8" s="1"/>
      <c r="L8" s="1"/>
    </row>
    <row r="9" spans="1:12" s="6" customFormat="1" x14ac:dyDescent="0.25">
      <c r="A9" s="31">
        <v>2</v>
      </c>
      <c r="B9" s="28" t="s">
        <v>37</v>
      </c>
      <c r="C9" s="26" t="s">
        <v>66</v>
      </c>
      <c r="D9" s="25">
        <f>E9</f>
        <v>120000</v>
      </c>
      <c r="E9" s="39">
        <v>120000</v>
      </c>
      <c r="F9" s="25">
        <f>E9*1.2</f>
        <v>144000</v>
      </c>
      <c r="G9" s="40">
        <v>0.11</v>
      </c>
      <c r="H9" s="25">
        <f>G9*F9</f>
        <v>15840</v>
      </c>
      <c r="I9" s="32">
        <v>0.11</v>
      </c>
      <c r="J9" s="25"/>
      <c r="K9" s="25"/>
      <c r="L9" s="1" t="s">
        <v>68</v>
      </c>
    </row>
    <row r="10" spans="1:12" s="6" customFormat="1" x14ac:dyDescent="0.25">
      <c r="A10" s="31">
        <v>3</v>
      </c>
      <c r="B10" s="28" t="s">
        <v>46</v>
      </c>
      <c r="C10" s="26" t="s">
        <v>66</v>
      </c>
      <c r="D10" s="25">
        <f t="shared" ref="D10:D46" si="0">E10</f>
        <v>115000</v>
      </c>
      <c r="E10" s="39">
        <v>115000</v>
      </c>
      <c r="F10" s="25">
        <f t="shared" ref="F10:F47" si="1">E10*1.2</f>
        <v>138000</v>
      </c>
      <c r="G10" s="38">
        <v>1.9</v>
      </c>
      <c r="H10" s="25">
        <f t="shared" ref="H10:H47" si="2">G10*F10</f>
        <v>262200</v>
      </c>
      <c r="I10" s="32">
        <v>1.9</v>
      </c>
      <c r="J10" s="25"/>
      <c r="K10" s="25"/>
      <c r="L10" s="1" t="s">
        <v>68</v>
      </c>
    </row>
    <row r="11" spans="1:12" s="6" customFormat="1" x14ac:dyDescent="0.25">
      <c r="A11" s="31">
        <v>4</v>
      </c>
      <c r="B11" s="28" t="s">
        <v>47</v>
      </c>
      <c r="C11" s="26" t="s">
        <v>66</v>
      </c>
      <c r="D11" s="25">
        <f t="shared" si="0"/>
        <v>120000</v>
      </c>
      <c r="E11" s="39">
        <v>120000</v>
      </c>
      <c r="F11" s="25">
        <f t="shared" si="1"/>
        <v>144000</v>
      </c>
      <c r="G11" s="41">
        <v>1.1000000000000001</v>
      </c>
      <c r="H11" s="25">
        <f t="shared" si="2"/>
        <v>158400</v>
      </c>
      <c r="I11" s="32">
        <v>1.1000000000000001</v>
      </c>
      <c r="J11" s="25"/>
      <c r="K11" s="25"/>
      <c r="L11" s="1" t="s">
        <v>68</v>
      </c>
    </row>
    <row r="12" spans="1:12" s="6" customFormat="1" x14ac:dyDescent="0.25">
      <c r="A12" s="31">
        <v>5</v>
      </c>
      <c r="B12" s="28" t="s">
        <v>48</v>
      </c>
      <c r="C12" s="26" t="s">
        <v>66</v>
      </c>
      <c r="D12" s="25">
        <f t="shared" si="0"/>
        <v>115000</v>
      </c>
      <c r="E12" s="39">
        <v>115000</v>
      </c>
      <c r="F12" s="25">
        <f t="shared" si="1"/>
        <v>138000</v>
      </c>
      <c r="G12" s="41">
        <v>0.98099999999999998</v>
      </c>
      <c r="H12" s="25">
        <f t="shared" si="2"/>
        <v>135378</v>
      </c>
      <c r="I12" s="32">
        <v>0.98099999999999998</v>
      </c>
      <c r="J12" s="25"/>
      <c r="K12" s="25"/>
      <c r="L12" s="1" t="s">
        <v>68</v>
      </c>
    </row>
    <row r="13" spans="1:12" s="6" customFormat="1" x14ac:dyDescent="0.25">
      <c r="A13" s="31">
        <v>6</v>
      </c>
      <c r="B13" s="28" t="s">
        <v>49</v>
      </c>
      <c r="C13" s="26" t="s">
        <v>66</v>
      </c>
      <c r="D13" s="25">
        <f t="shared" si="0"/>
        <v>123000</v>
      </c>
      <c r="E13" s="39">
        <v>123000</v>
      </c>
      <c r="F13" s="25">
        <f t="shared" si="1"/>
        <v>147600</v>
      </c>
      <c r="G13" s="41">
        <v>0.255</v>
      </c>
      <c r="H13" s="25">
        <f t="shared" si="2"/>
        <v>37638</v>
      </c>
      <c r="I13" s="32">
        <v>0.255</v>
      </c>
      <c r="J13" s="25"/>
      <c r="K13" s="25"/>
      <c r="L13" s="1" t="s">
        <v>68</v>
      </c>
    </row>
    <row r="14" spans="1:12" s="6" customFormat="1" ht="28" x14ac:dyDescent="0.25">
      <c r="A14" s="31">
        <v>7</v>
      </c>
      <c r="B14" s="29" t="s">
        <v>50</v>
      </c>
      <c r="C14" s="38" t="s">
        <v>66</v>
      </c>
      <c r="D14" s="25">
        <f t="shared" si="0"/>
        <v>240000</v>
      </c>
      <c r="E14" s="39">
        <v>240000</v>
      </c>
      <c r="F14" s="25">
        <f t="shared" si="1"/>
        <v>288000</v>
      </c>
      <c r="G14" s="1">
        <v>0.36299999999999999</v>
      </c>
      <c r="H14" s="25">
        <f t="shared" si="2"/>
        <v>104544</v>
      </c>
      <c r="I14" s="32">
        <v>0.36299999999999999</v>
      </c>
      <c r="J14" s="25"/>
      <c r="K14" s="25"/>
      <c r="L14" s="1" t="s">
        <v>68</v>
      </c>
    </row>
    <row r="15" spans="1:12" s="6" customFormat="1" ht="28" x14ac:dyDescent="0.25">
      <c r="A15" s="31">
        <v>8</v>
      </c>
      <c r="B15" s="29" t="s">
        <v>76</v>
      </c>
      <c r="C15" s="38" t="s">
        <v>31</v>
      </c>
      <c r="D15" s="25">
        <f t="shared" si="0"/>
        <v>400</v>
      </c>
      <c r="E15" s="39">
        <v>400</v>
      </c>
      <c r="F15" s="25">
        <f t="shared" si="1"/>
        <v>480</v>
      </c>
      <c r="G15" s="42">
        <v>8</v>
      </c>
      <c r="H15" s="25">
        <f t="shared" si="2"/>
        <v>3840</v>
      </c>
      <c r="I15" s="33">
        <v>8</v>
      </c>
      <c r="J15" s="25"/>
      <c r="K15" s="25"/>
      <c r="L15" s="1" t="s">
        <v>68</v>
      </c>
    </row>
    <row r="16" spans="1:12" s="6" customFormat="1" x14ac:dyDescent="0.25">
      <c r="A16" s="31">
        <v>9</v>
      </c>
      <c r="B16" s="29" t="s">
        <v>51</v>
      </c>
      <c r="C16" s="26" t="s">
        <v>66</v>
      </c>
      <c r="D16" s="25">
        <f t="shared" si="0"/>
        <v>123000</v>
      </c>
      <c r="E16" s="39">
        <v>123000</v>
      </c>
      <c r="F16" s="25">
        <f t="shared" si="1"/>
        <v>147600</v>
      </c>
      <c r="G16" s="26">
        <v>7.0000000000000007E-2</v>
      </c>
      <c r="H16" s="25">
        <f t="shared" si="2"/>
        <v>10332.000000000002</v>
      </c>
      <c r="I16" s="32">
        <v>7.0000000000000007E-2</v>
      </c>
      <c r="J16" s="25"/>
      <c r="K16" s="25"/>
      <c r="L16" s="1" t="s">
        <v>68</v>
      </c>
    </row>
    <row r="17" spans="1:12" s="6" customFormat="1" x14ac:dyDescent="0.25">
      <c r="A17" s="31">
        <v>10</v>
      </c>
      <c r="B17" s="28" t="s">
        <v>75</v>
      </c>
      <c r="C17" s="26" t="s">
        <v>66</v>
      </c>
      <c r="D17" s="25">
        <f t="shared" si="0"/>
        <v>109000</v>
      </c>
      <c r="E17" s="39">
        <v>109000</v>
      </c>
      <c r="F17" s="25">
        <f t="shared" si="1"/>
        <v>130800</v>
      </c>
      <c r="G17" s="26">
        <v>0.1</v>
      </c>
      <c r="H17" s="25">
        <f t="shared" si="2"/>
        <v>13080</v>
      </c>
      <c r="I17" s="32">
        <v>0.1</v>
      </c>
      <c r="J17" s="25"/>
      <c r="K17" s="25"/>
      <c r="L17" s="1" t="s">
        <v>68</v>
      </c>
    </row>
    <row r="18" spans="1:12" s="6" customFormat="1" x14ac:dyDescent="0.25">
      <c r="A18" s="31">
        <v>11</v>
      </c>
      <c r="B18" s="29" t="s">
        <v>73</v>
      </c>
      <c r="C18" s="38" t="s">
        <v>31</v>
      </c>
      <c r="D18" s="25">
        <f t="shared" si="0"/>
        <v>38520</v>
      </c>
      <c r="E18" s="39">
        <v>38520</v>
      </c>
      <c r="F18" s="25">
        <f t="shared" si="1"/>
        <v>46224</v>
      </c>
      <c r="G18" s="41">
        <v>2</v>
      </c>
      <c r="H18" s="25">
        <f t="shared" si="2"/>
        <v>92448</v>
      </c>
      <c r="I18" s="25">
        <v>2</v>
      </c>
      <c r="J18" s="25"/>
      <c r="K18" s="25"/>
      <c r="L18" s="1" t="s">
        <v>68</v>
      </c>
    </row>
    <row r="19" spans="1:12" s="6" customFormat="1" ht="28" x14ac:dyDescent="0.25">
      <c r="A19" s="31">
        <v>12</v>
      </c>
      <c r="B19" s="29" t="s">
        <v>74</v>
      </c>
      <c r="C19" s="26" t="s">
        <v>31</v>
      </c>
      <c r="D19" s="25">
        <f t="shared" si="0"/>
        <v>108625</v>
      </c>
      <c r="E19" s="39">
        <v>108625</v>
      </c>
      <c r="F19" s="25">
        <f t="shared" si="1"/>
        <v>130350</v>
      </c>
      <c r="G19" s="41">
        <v>2</v>
      </c>
      <c r="H19" s="25">
        <f t="shared" si="2"/>
        <v>260700</v>
      </c>
      <c r="I19" s="25">
        <v>2</v>
      </c>
      <c r="J19" s="25"/>
      <c r="K19" s="25"/>
      <c r="L19" s="1" t="s">
        <v>68</v>
      </c>
    </row>
    <row r="20" spans="1:12" s="6" customFormat="1" x14ac:dyDescent="0.25">
      <c r="A20" s="31">
        <v>13</v>
      </c>
      <c r="B20" s="29" t="s">
        <v>38</v>
      </c>
      <c r="C20" s="26" t="s">
        <v>66</v>
      </c>
      <c r="D20" s="25">
        <f t="shared" si="0"/>
        <v>120000</v>
      </c>
      <c r="E20" s="39">
        <v>120000</v>
      </c>
      <c r="F20" s="25">
        <f t="shared" si="1"/>
        <v>144000</v>
      </c>
      <c r="G20" s="41">
        <v>2.5339999999999998</v>
      </c>
      <c r="H20" s="25">
        <f t="shared" si="2"/>
        <v>364896</v>
      </c>
      <c r="I20" s="32">
        <v>2.5339999999999998</v>
      </c>
      <c r="J20" s="25"/>
      <c r="K20" s="25"/>
      <c r="L20" s="1" t="s">
        <v>68</v>
      </c>
    </row>
    <row r="21" spans="1:12" s="6" customFormat="1" ht="42" x14ac:dyDescent="0.25">
      <c r="A21" s="31">
        <v>14</v>
      </c>
      <c r="B21" s="45" t="s">
        <v>52</v>
      </c>
      <c r="C21" s="26" t="s">
        <v>31</v>
      </c>
      <c r="D21" s="25">
        <f t="shared" si="0"/>
        <v>210000</v>
      </c>
      <c r="E21" s="39">
        <v>210000</v>
      </c>
      <c r="F21" s="25">
        <f t="shared" si="1"/>
        <v>252000</v>
      </c>
      <c r="G21" s="41">
        <v>1</v>
      </c>
      <c r="H21" s="25">
        <f t="shared" si="2"/>
        <v>252000</v>
      </c>
      <c r="I21" s="25">
        <v>1</v>
      </c>
      <c r="J21" s="25"/>
      <c r="K21" s="25"/>
      <c r="L21" s="1" t="s">
        <v>68</v>
      </c>
    </row>
    <row r="22" spans="1:12" s="22" customFormat="1" ht="42" x14ac:dyDescent="0.25">
      <c r="A22" s="31">
        <v>15</v>
      </c>
      <c r="B22" s="29" t="s">
        <v>53</v>
      </c>
      <c r="C22" s="26" t="s">
        <v>31</v>
      </c>
      <c r="D22" s="25">
        <f t="shared" si="0"/>
        <v>410000</v>
      </c>
      <c r="E22" s="39">
        <v>410000</v>
      </c>
      <c r="F22" s="25">
        <f t="shared" si="1"/>
        <v>492000</v>
      </c>
      <c r="G22" s="41">
        <v>1</v>
      </c>
      <c r="H22" s="25">
        <f t="shared" si="2"/>
        <v>492000</v>
      </c>
      <c r="I22" s="23">
        <v>1</v>
      </c>
      <c r="J22" s="23"/>
      <c r="K22" s="23"/>
      <c r="L22" s="1" t="s">
        <v>68</v>
      </c>
    </row>
    <row r="23" spans="1:12" s="22" customFormat="1" ht="42" x14ac:dyDescent="0.25">
      <c r="A23" s="31">
        <v>16</v>
      </c>
      <c r="B23" s="29" t="s">
        <v>54</v>
      </c>
      <c r="C23" s="26" t="s">
        <v>31</v>
      </c>
      <c r="D23" s="25">
        <f t="shared" si="0"/>
        <v>58000</v>
      </c>
      <c r="E23" s="39">
        <v>58000</v>
      </c>
      <c r="F23" s="25">
        <f t="shared" si="1"/>
        <v>69600</v>
      </c>
      <c r="G23" s="41">
        <v>2</v>
      </c>
      <c r="H23" s="25">
        <f t="shared" si="2"/>
        <v>139200</v>
      </c>
      <c r="I23" s="23">
        <v>2</v>
      </c>
      <c r="J23" s="23"/>
      <c r="K23" s="23"/>
      <c r="L23" s="1" t="s">
        <v>68</v>
      </c>
    </row>
    <row r="24" spans="1:12" s="22" customFormat="1" ht="15.5" x14ac:dyDescent="0.25">
      <c r="A24" s="31">
        <v>17</v>
      </c>
      <c r="B24" s="29" t="s">
        <v>39</v>
      </c>
      <c r="C24" s="26" t="s">
        <v>31</v>
      </c>
      <c r="D24" s="25">
        <v>10050</v>
      </c>
      <c r="E24" s="39">
        <v>1050</v>
      </c>
      <c r="F24" s="25">
        <f t="shared" si="1"/>
        <v>1260</v>
      </c>
      <c r="G24" s="41">
        <v>3</v>
      </c>
      <c r="H24" s="25">
        <f t="shared" si="2"/>
        <v>3780</v>
      </c>
      <c r="I24" s="23">
        <v>3</v>
      </c>
      <c r="J24" s="23"/>
      <c r="K24" s="23"/>
      <c r="L24" s="1" t="s">
        <v>68</v>
      </c>
    </row>
    <row r="25" spans="1:12" s="22" customFormat="1" ht="15.5" x14ac:dyDescent="0.25">
      <c r="A25" s="31">
        <v>18</v>
      </c>
      <c r="B25" s="29" t="s">
        <v>41</v>
      </c>
      <c r="C25" s="26" t="s">
        <v>31</v>
      </c>
      <c r="D25" s="25">
        <f t="shared" si="0"/>
        <v>158200</v>
      </c>
      <c r="E25" s="39">
        <v>158200</v>
      </c>
      <c r="F25" s="25">
        <f t="shared" si="1"/>
        <v>189840</v>
      </c>
      <c r="G25" s="41">
        <v>1</v>
      </c>
      <c r="H25" s="25">
        <f t="shared" si="2"/>
        <v>189840</v>
      </c>
      <c r="I25" s="23">
        <v>1</v>
      </c>
      <c r="J25" s="23"/>
      <c r="K25" s="23"/>
      <c r="L25" s="1" t="s">
        <v>68</v>
      </c>
    </row>
    <row r="26" spans="1:12" s="22" customFormat="1" ht="15.5" x14ac:dyDescent="0.25">
      <c r="A26" s="31">
        <v>19</v>
      </c>
      <c r="B26" s="29" t="s">
        <v>42</v>
      </c>
      <c r="C26" s="26" t="s">
        <v>35</v>
      </c>
      <c r="D26" s="25">
        <f t="shared" si="0"/>
        <v>125</v>
      </c>
      <c r="E26" s="39">
        <v>125</v>
      </c>
      <c r="F26" s="25">
        <f t="shared" si="1"/>
        <v>150</v>
      </c>
      <c r="G26" s="41">
        <v>40</v>
      </c>
      <c r="H26" s="25">
        <f t="shared" si="2"/>
        <v>6000</v>
      </c>
      <c r="I26" s="23"/>
      <c r="J26" s="23">
        <v>40</v>
      </c>
      <c r="K26" s="23"/>
      <c r="L26" s="1" t="s">
        <v>68</v>
      </c>
    </row>
    <row r="27" spans="1:12" s="22" customFormat="1" ht="15.5" x14ac:dyDescent="0.25">
      <c r="A27" s="31">
        <v>20</v>
      </c>
      <c r="B27" s="29" t="s">
        <v>55</v>
      </c>
      <c r="C27" s="26" t="s">
        <v>35</v>
      </c>
      <c r="D27" s="25">
        <f t="shared" si="0"/>
        <v>32</v>
      </c>
      <c r="E27" s="39">
        <v>32</v>
      </c>
      <c r="F27" s="25">
        <f t="shared" si="1"/>
        <v>38.4</v>
      </c>
      <c r="G27" s="41">
        <v>6</v>
      </c>
      <c r="H27" s="25">
        <f t="shared" si="2"/>
        <v>230.39999999999998</v>
      </c>
      <c r="I27" s="23"/>
      <c r="J27" s="23">
        <v>6</v>
      </c>
      <c r="K27" s="23"/>
      <c r="L27" s="1" t="s">
        <v>68</v>
      </c>
    </row>
    <row r="28" spans="1:12" s="22" customFormat="1" ht="15.5" x14ac:dyDescent="0.25">
      <c r="A28" s="31">
        <v>21</v>
      </c>
      <c r="B28" s="30" t="s">
        <v>56</v>
      </c>
      <c r="C28" s="38" t="s">
        <v>34</v>
      </c>
      <c r="D28" s="25">
        <f t="shared" si="0"/>
        <v>3850</v>
      </c>
      <c r="E28" s="39">
        <v>3850</v>
      </c>
      <c r="F28" s="25">
        <f t="shared" si="1"/>
        <v>4620</v>
      </c>
      <c r="G28" s="43">
        <v>10.715999999999999</v>
      </c>
      <c r="H28" s="25">
        <f t="shared" si="2"/>
        <v>49507.92</v>
      </c>
      <c r="I28" s="34">
        <v>10.715999999999999</v>
      </c>
      <c r="J28" s="23"/>
      <c r="K28" s="23"/>
      <c r="L28" s="1" t="s">
        <v>68</v>
      </c>
    </row>
    <row r="29" spans="1:12" s="22" customFormat="1" ht="15.5" x14ac:dyDescent="0.25">
      <c r="A29" s="31">
        <v>22</v>
      </c>
      <c r="B29" s="30" t="s">
        <v>69</v>
      </c>
      <c r="C29" s="38" t="s">
        <v>34</v>
      </c>
      <c r="D29" s="25">
        <f t="shared" si="0"/>
        <v>625</v>
      </c>
      <c r="E29" s="39">
        <v>625</v>
      </c>
      <c r="F29" s="25">
        <f t="shared" si="1"/>
        <v>750</v>
      </c>
      <c r="G29" s="43">
        <v>6.71</v>
      </c>
      <c r="H29" s="25">
        <f t="shared" si="2"/>
        <v>5032.5</v>
      </c>
      <c r="I29" s="23"/>
      <c r="J29" s="23">
        <v>6.71</v>
      </c>
      <c r="K29" s="23"/>
      <c r="L29" s="1" t="s">
        <v>68</v>
      </c>
    </row>
    <row r="30" spans="1:12" s="6" customFormat="1" x14ac:dyDescent="0.25">
      <c r="A30" s="31">
        <v>23</v>
      </c>
      <c r="B30" s="29" t="s">
        <v>57</v>
      </c>
      <c r="C30" s="26" t="s">
        <v>67</v>
      </c>
      <c r="D30" s="25">
        <f t="shared" si="0"/>
        <v>36</v>
      </c>
      <c r="E30" s="39">
        <v>36</v>
      </c>
      <c r="F30" s="25">
        <f t="shared" si="1"/>
        <v>43.199999999999996</v>
      </c>
      <c r="G30" s="41">
        <v>150</v>
      </c>
      <c r="H30" s="25">
        <f t="shared" si="2"/>
        <v>6479.9999999999991</v>
      </c>
      <c r="I30" s="25"/>
      <c r="J30" s="25">
        <v>150</v>
      </c>
      <c r="K30" s="25"/>
      <c r="L30" s="1" t="s">
        <v>68</v>
      </c>
    </row>
    <row r="31" spans="1:12" s="6" customFormat="1" x14ac:dyDescent="0.25">
      <c r="A31" s="31">
        <v>24</v>
      </c>
      <c r="B31" s="30" t="s">
        <v>43</v>
      </c>
      <c r="C31" s="38" t="s">
        <v>34</v>
      </c>
      <c r="D31" s="25">
        <f t="shared" si="0"/>
        <v>11875</v>
      </c>
      <c r="E31" s="39">
        <v>11875</v>
      </c>
      <c r="F31" s="25">
        <f t="shared" si="1"/>
        <v>14250</v>
      </c>
      <c r="G31" s="41">
        <v>7.6</v>
      </c>
      <c r="H31" s="25">
        <f t="shared" si="2"/>
        <v>108300</v>
      </c>
      <c r="I31" s="25"/>
      <c r="J31" s="25">
        <v>7.6</v>
      </c>
      <c r="K31" s="25"/>
      <c r="L31" s="1" t="s">
        <v>68</v>
      </c>
    </row>
    <row r="32" spans="1:12" s="6" customFormat="1" x14ac:dyDescent="0.25">
      <c r="A32" s="31">
        <v>25</v>
      </c>
      <c r="B32" s="28" t="s">
        <v>30</v>
      </c>
      <c r="C32" s="26" t="s">
        <v>29</v>
      </c>
      <c r="D32" s="25">
        <f t="shared" si="0"/>
        <v>11.5</v>
      </c>
      <c r="E32" s="39">
        <v>11.5</v>
      </c>
      <c r="F32" s="25">
        <f t="shared" si="1"/>
        <v>13.799999999999999</v>
      </c>
      <c r="G32" s="41">
        <v>97676</v>
      </c>
      <c r="H32" s="25">
        <f t="shared" si="2"/>
        <v>1347928.7999999998</v>
      </c>
      <c r="I32" s="39">
        <v>97676</v>
      </c>
      <c r="J32" s="25"/>
      <c r="K32" s="25"/>
      <c r="L32" s="1" t="s">
        <v>68</v>
      </c>
    </row>
    <row r="33" spans="1:12" s="6" customFormat="1" x14ac:dyDescent="0.25">
      <c r="A33" s="31">
        <v>26</v>
      </c>
      <c r="B33" s="27" t="s">
        <v>58</v>
      </c>
      <c r="C33" s="38" t="s">
        <v>32</v>
      </c>
      <c r="D33" s="25">
        <f t="shared" si="0"/>
        <v>1390</v>
      </c>
      <c r="E33" s="39">
        <v>1390</v>
      </c>
      <c r="F33" s="25">
        <f t="shared" si="1"/>
        <v>1668</v>
      </c>
      <c r="G33" s="41">
        <v>1154.2</v>
      </c>
      <c r="H33" s="25">
        <f t="shared" si="2"/>
        <v>1925205.6</v>
      </c>
      <c r="I33" s="41">
        <v>1154.2</v>
      </c>
      <c r="J33" s="25"/>
      <c r="K33" s="25"/>
      <c r="L33" s="1" t="s">
        <v>68</v>
      </c>
    </row>
    <row r="34" spans="1:12" s="6" customFormat="1" x14ac:dyDescent="0.25">
      <c r="A34" s="31">
        <v>27</v>
      </c>
      <c r="B34" s="27" t="s">
        <v>44</v>
      </c>
      <c r="C34" s="26" t="s">
        <v>32</v>
      </c>
      <c r="D34" s="25">
        <f t="shared" si="0"/>
        <v>600</v>
      </c>
      <c r="E34" s="39">
        <v>600</v>
      </c>
      <c r="F34" s="25">
        <f t="shared" si="1"/>
        <v>720</v>
      </c>
      <c r="G34" s="44">
        <v>115.4</v>
      </c>
      <c r="H34" s="25">
        <f t="shared" si="2"/>
        <v>83088</v>
      </c>
      <c r="I34" s="25">
        <v>188.93</v>
      </c>
      <c r="J34" s="25"/>
      <c r="K34" s="25"/>
      <c r="L34" s="1" t="s">
        <v>68</v>
      </c>
    </row>
    <row r="35" spans="1:12" s="6" customFormat="1" x14ac:dyDescent="0.25">
      <c r="A35" s="31">
        <v>28</v>
      </c>
      <c r="B35" s="27" t="s">
        <v>59</v>
      </c>
      <c r="C35" s="38" t="s">
        <v>32</v>
      </c>
      <c r="D35" s="25">
        <f t="shared" si="0"/>
        <v>1200</v>
      </c>
      <c r="E35" s="39">
        <v>1200</v>
      </c>
      <c r="F35" s="25">
        <f t="shared" si="1"/>
        <v>1440</v>
      </c>
      <c r="G35" s="44">
        <v>637</v>
      </c>
      <c r="H35" s="25">
        <f t="shared" si="2"/>
        <v>917280</v>
      </c>
      <c r="I35" s="25">
        <v>637</v>
      </c>
      <c r="J35" s="25"/>
      <c r="K35" s="25"/>
      <c r="L35" s="1" t="s">
        <v>68</v>
      </c>
    </row>
    <row r="36" spans="1:12" s="6" customFormat="1" x14ac:dyDescent="0.25">
      <c r="A36" s="31">
        <v>29</v>
      </c>
      <c r="B36" s="27" t="s">
        <v>60</v>
      </c>
      <c r="C36" s="38" t="s">
        <v>32</v>
      </c>
      <c r="D36" s="25">
        <f t="shared" si="0"/>
        <v>1700</v>
      </c>
      <c r="E36" s="39">
        <v>1700</v>
      </c>
      <c r="F36" s="25">
        <f t="shared" si="1"/>
        <v>2040</v>
      </c>
      <c r="G36" s="44">
        <v>218.75</v>
      </c>
      <c r="H36" s="25">
        <f t="shared" si="2"/>
        <v>446250</v>
      </c>
      <c r="I36" s="25">
        <v>218.75</v>
      </c>
      <c r="J36" s="25"/>
      <c r="K36" s="25"/>
      <c r="L36" s="1" t="s">
        <v>68</v>
      </c>
    </row>
    <row r="37" spans="1:12" s="6" customFormat="1" x14ac:dyDescent="0.25">
      <c r="A37" s="31">
        <v>30</v>
      </c>
      <c r="B37" s="27" t="s">
        <v>72</v>
      </c>
      <c r="C37" s="26" t="s">
        <v>32</v>
      </c>
      <c r="D37" s="25">
        <f t="shared" si="0"/>
        <v>600</v>
      </c>
      <c r="E37" s="39">
        <v>600</v>
      </c>
      <c r="F37" s="25">
        <f t="shared" si="1"/>
        <v>720</v>
      </c>
      <c r="G37" s="44">
        <v>63.7</v>
      </c>
      <c r="H37" s="25">
        <f t="shared" si="2"/>
        <v>45864</v>
      </c>
      <c r="I37" s="44">
        <v>63.7</v>
      </c>
      <c r="J37" s="25"/>
      <c r="K37" s="25"/>
      <c r="L37" s="1" t="s">
        <v>68</v>
      </c>
    </row>
    <row r="38" spans="1:12" s="6" customFormat="1" x14ac:dyDescent="0.25">
      <c r="A38" s="31">
        <v>31</v>
      </c>
      <c r="B38" s="27" t="s">
        <v>71</v>
      </c>
      <c r="C38" s="26" t="s">
        <v>32</v>
      </c>
      <c r="D38" s="25">
        <f t="shared" si="0"/>
        <v>600</v>
      </c>
      <c r="E38" s="39">
        <v>600</v>
      </c>
      <c r="F38" s="25">
        <f t="shared" si="1"/>
        <v>720</v>
      </c>
      <c r="G38" s="44">
        <v>21.84</v>
      </c>
      <c r="H38" s="25">
        <f t="shared" si="2"/>
        <v>15724.8</v>
      </c>
      <c r="I38" s="25">
        <v>21.84</v>
      </c>
      <c r="J38" s="25"/>
      <c r="K38" s="25"/>
      <c r="L38" s="1" t="s">
        <v>68</v>
      </c>
    </row>
    <row r="39" spans="1:12" s="6" customFormat="1" x14ac:dyDescent="0.25">
      <c r="A39" s="31">
        <v>32</v>
      </c>
      <c r="B39" s="28" t="s">
        <v>61</v>
      </c>
      <c r="C39" s="26" t="s">
        <v>32</v>
      </c>
      <c r="D39" s="25">
        <f t="shared" si="0"/>
        <v>1700</v>
      </c>
      <c r="E39" s="39">
        <v>1700</v>
      </c>
      <c r="F39" s="25">
        <f t="shared" si="1"/>
        <v>2040</v>
      </c>
      <c r="G39" s="26">
        <v>11</v>
      </c>
      <c r="H39" s="25">
        <f t="shared" si="2"/>
        <v>22440</v>
      </c>
      <c r="I39" s="25">
        <v>11</v>
      </c>
      <c r="J39" s="25"/>
      <c r="K39" s="25"/>
      <c r="L39" s="1" t="s">
        <v>68</v>
      </c>
    </row>
    <row r="40" spans="1:12" s="6" customFormat="1" x14ac:dyDescent="0.25">
      <c r="A40" s="31">
        <v>33</v>
      </c>
      <c r="B40" s="28" t="s">
        <v>62</v>
      </c>
      <c r="C40" s="26" t="s">
        <v>32</v>
      </c>
      <c r="D40" s="25">
        <f t="shared" si="0"/>
        <v>1700</v>
      </c>
      <c r="E40" s="39">
        <v>1700</v>
      </c>
      <c r="F40" s="25">
        <f t="shared" si="1"/>
        <v>2040</v>
      </c>
      <c r="G40" s="26">
        <v>13</v>
      </c>
      <c r="H40" s="25">
        <f t="shared" si="2"/>
        <v>26520</v>
      </c>
      <c r="I40" s="25">
        <v>13</v>
      </c>
      <c r="J40" s="25"/>
      <c r="K40" s="25"/>
      <c r="L40" s="1" t="s">
        <v>68</v>
      </c>
    </row>
    <row r="41" spans="1:12" s="6" customFormat="1" x14ac:dyDescent="0.25">
      <c r="A41" s="31">
        <v>34</v>
      </c>
      <c r="B41" s="27" t="s">
        <v>70</v>
      </c>
      <c r="C41" s="26" t="s">
        <v>29</v>
      </c>
      <c r="D41" s="25">
        <f t="shared" si="0"/>
        <v>151</v>
      </c>
      <c r="E41" s="39">
        <v>151</v>
      </c>
      <c r="F41" s="25">
        <f t="shared" si="1"/>
        <v>181.2</v>
      </c>
      <c r="G41" s="26">
        <v>31.24</v>
      </c>
      <c r="H41" s="25">
        <f t="shared" si="2"/>
        <v>5660.6879999999992</v>
      </c>
      <c r="I41" s="25"/>
      <c r="J41" s="25">
        <v>31.24</v>
      </c>
      <c r="K41" s="25"/>
      <c r="L41" s="1" t="s">
        <v>68</v>
      </c>
    </row>
    <row r="42" spans="1:12" s="6" customFormat="1" x14ac:dyDescent="0.25">
      <c r="A42" s="31">
        <v>35</v>
      </c>
      <c r="B42" s="27" t="s">
        <v>44</v>
      </c>
      <c r="C42" s="26" t="s">
        <v>32</v>
      </c>
      <c r="D42" s="25">
        <f t="shared" si="0"/>
        <v>600</v>
      </c>
      <c r="E42" s="39">
        <v>600</v>
      </c>
      <c r="F42" s="25">
        <f t="shared" si="1"/>
        <v>720</v>
      </c>
      <c r="G42" s="26">
        <v>9.83</v>
      </c>
      <c r="H42" s="25">
        <f t="shared" si="2"/>
        <v>7077.6</v>
      </c>
      <c r="I42" s="26">
        <v>9.83</v>
      </c>
      <c r="J42" s="25"/>
      <c r="K42" s="25"/>
      <c r="L42" s="1" t="s">
        <v>68</v>
      </c>
    </row>
    <row r="43" spans="1:12" s="6" customFormat="1" x14ac:dyDescent="0.25">
      <c r="A43" s="31">
        <v>36</v>
      </c>
      <c r="B43" s="28" t="s">
        <v>33</v>
      </c>
      <c r="C43" s="26" t="s">
        <v>32</v>
      </c>
      <c r="D43" s="25">
        <f t="shared" si="0"/>
        <v>600</v>
      </c>
      <c r="E43" s="39">
        <v>600</v>
      </c>
      <c r="F43" s="25">
        <f t="shared" si="1"/>
        <v>720</v>
      </c>
      <c r="G43" s="26">
        <v>3</v>
      </c>
      <c r="H43" s="25">
        <f t="shared" si="2"/>
        <v>2160</v>
      </c>
      <c r="I43" s="25">
        <v>3</v>
      </c>
      <c r="J43" s="25"/>
      <c r="K43" s="25"/>
      <c r="L43" s="1" t="s">
        <v>68</v>
      </c>
    </row>
    <row r="44" spans="1:12" s="6" customFormat="1" x14ac:dyDescent="0.25">
      <c r="A44" s="31">
        <v>37</v>
      </c>
      <c r="B44" s="28" t="s">
        <v>63</v>
      </c>
      <c r="C44" s="26" t="s">
        <v>29</v>
      </c>
      <c r="D44" s="25">
        <f t="shared" si="0"/>
        <v>1700</v>
      </c>
      <c r="E44" s="39">
        <v>1700</v>
      </c>
      <c r="F44" s="25">
        <f t="shared" si="1"/>
        <v>2040</v>
      </c>
      <c r="G44" s="26">
        <v>4.28</v>
      </c>
      <c r="H44" s="25">
        <f t="shared" si="2"/>
        <v>8731.2000000000007</v>
      </c>
      <c r="I44" s="25">
        <v>4.28</v>
      </c>
      <c r="J44" s="25"/>
      <c r="K44" s="25"/>
      <c r="L44" s="1" t="s">
        <v>68</v>
      </c>
    </row>
    <row r="45" spans="1:12" s="6" customFormat="1" ht="28" x14ac:dyDescent="0.25">
      <c r="A45" s="31">
        <v>38</v>
      </c>
      <c r="B45" s="27" t="s">
        <v>64</v>
      </c>
      <c r="C45" s="46" t="s">
        <v>77</v>
      </c>
      <c r="D45" s="25">
        <f t="shared" si="0"/>
        <v>2900</v>
      </c>
      <c r="E45" s="39">
        <v>2900</v>
      </c>
      <c r="F45" s="25">
        <f t="shared" si="1"/>
        <v>3480</v>
      </c>
      <c r="G45" s="26">
        <v>5</v>
      </c>
      <c r="H45" s="25">
        <f t="shared" si="2"/>
        <v>17400</v>
      </c>
      <c r="I45" s="25"/>
      <c r="J45" s="25">
        <v>5</v>
      </c>
      <c r="K45" s="25"/>
      <c r="L45" s="1" t="s">
        <v>68</v>
      </c>
    </row>
    <row r="46" spans="1:12" s="6" customFormat="1" x14ac:dyDescent="0.25">
      <c r="A46" s="31">
        <v>39</v>
      </c>
      <c r="B46" s="27" t="s">
        <v>65</v>
      </c>
      <c r="C46" s="26" t="s">
        <v>29</v>
      </c>
      <c r="D46" s="25">
        <f t="shared" si="0"/>
        <v>85</v>
      </c>
      <c r="E46" s="39">
        <v>85</v>
      </c>
      <c r="F46" s="25">
        <f t="shared" si="1"/>
        <v>102</v>
      </c>
      <c r="G46" s="26">
        <v>39.9</v>
      </c>
      <c r="H46" s="25">
        <f t="shared" si="2"/>
        <v>4069.7999999999997</v>
      </c>
      <c r="I46" s="25"/>
      <c r="J46" s="25">
        <v>39.9</v>
      </c>
      <c r="K46" s="25"/>
      <c r="L46" s="1" t="s">
        <v>68</v>
      </c>
    </row>
    <row r="47" spans="1:12" s="6" customFormat="1" x14ac:dyDescent="0.25">
      <c r="A47" s="31">
        <v>40</v>
      </c>
      <c r="B47" s="29" t="s">
        <v>40</v>
      </c>
      <c r="C47" s="26" t="s">
        <v>31</v>
      </c>
      <c r="D47" s="25">
        <v>129390</v>
      </c>
      <c r="E47" s="39">
        <v>129390</v>
      </c>
      <c r="F47" s="25">
        <f t="shared" si="1"/>
        <v>155268</v>
      </c>
      <c r="G47" s="41">
        <v>1</v>
      </c>
      <c r="H47" s="25">
        <f t="shared" si="2"/>
        <v>155268</v>
      </c>
      <c r="I47" s="25">
        <v>1</v>
      </c>
      <c r="J47" s="25"/>
      <c r="K47" s="25"/>
      <c r="L47" s="1" t="s">
        <v>68</v>
      </c>
    </row>
    <row r="48" spans="1:12" ht="21" customHeight="1" x14ac:dyDescent="0.3">
      <c r="A48" s="13"/>
      <c r="B48" s="49" t="s">
        <v>23</v>
      </c>
      <c r="C48" s="49"/>
      <c r="D48" s="49"/>
      <c r="E48" s="49"/>
      <c r="F48" s="49"/>
      <c r="G48" s="12"/>
      <c r="H48" s="16"/>
      <c r="I48" s="16"/>
      <c r="J48" s="15"/>
      <c r="K48" s="16"/>
      <c r="L48" s="16"/>
    </row>
    <row r="49" spans="1:12" x14ac:dyDescent="0.3">
      <c r="A49" s="13"/>
      <c r="B49" s="49" t="s">
        <v>24</v>
      </c>
      <c r="C49" s="49"/>
      <c r="D49" s="49"/>
      <c r="E49" s="49"/>
      <c r="F49" s="49"/>
      <c r="G49" s="12"/>
      <c r="H49" s="16"/>
      <c r="I49" s="16"/>
      <c r="J49" s="15"/>
      <c r="K49" s="16"/>
      <c r="L49" s="16"/>
    </row>
    <row r="50" spans="1:12" x14ac:dyDescent="0.3">
      <c r="A50" s="13"/>
      <c r="B50" s="14" t="s">
        <v>25</v>
      </c>
      <c r="C50" s="17"/>
      <c r="D50" s="14"/>
      <c r="E50" s="15"/>
      <c r="F50" s="14"/>
      <c r="G50" s="12"/>
      <c r="H50" s="16"/>
      <c r="I50" s="16"/>
      <c r="J50" s="15"/>
      <c r="K50" s="16"/>
      <c r="L50" s="16"/>
    </row>
    <row r="51" spans="1:12" ht="15" customHeight="1" x14ac:dyDescent="0.3">
      <c r="A51" s="13"/>
      <c r="B51" s="56" t="s">
        <v>26</v>
      </c>
      <c r="C51" s="56"/>
      <c r="D51" s="56"/>
      <c r="E51" s="56"/>
      <c r="F51" s="56"/>
      <c r="G51" s="56"/>
      <c r="H51" s="56"/>
      <c r="I51" s="56"/>
      <c r="J51" s="56"/>
      <c r="K51" s="56"/>
      <c r="L51" s="16"/>
    </row>
    <row r="52" spans="1:12" ht="48" customHeight="1" x14ac:dyDescent="0.3">
      <c r="A52" s="13"/>
      <c r="B52" s="57" t="s">
        <v>28</v>
      </c>
      <c r="C52" s="57"/>
      <c r="D52" s="57"/>
      <c r="E52" s="57"/>
      <c r="F52" s="57"/>
      <c r="G52" s="57"/>
      <c r="H52" s="57"/>
      <c r="I52" s="57"/>
      <c r="J52" s="57"/>
      <c r="K52" s="57"/>
      <c r="L52" s="16"/>
    </row>
    <row r="53" spans="1:12" ht="10.5" customHeight="1" x14ac:dyDescent="0.3">
      <c r="A53" s="13"/>
      <c r="B53" s="14"/>
      <c r="C53" s="17"/>
      <c r="D53" s="14"/>
      <c r="E53" s="15"/>
      <c r="F53" s="14"/>
      <c r="G53" s="12"/>
      <c r="H53" s="16"/>
      <c r="I53" s="16"/>
      <c r="J53" s="15"/>
      <c r="K53" s="16"/>
      <c r="L53" s="16"/>
    </row>
    <row r="54" spans="1:12" x14ac:dyDescent="0.25">
      <c r="A54" s="20"/>
      <c r="B54" s="7"/>
      <c r="C54" s="11"/>
      <c r="D54" s="10"/>
      <c r="E54" s="10"/>
      <c r="F54" s="10"/>
      <c r="G54" s="9"/>
      <c r="H54" s="10"/>
      <c r="I54" s="10"/>
      <c r="J54" s="10"/>
      <c r="K54" s="10"/>
      <c r="L54" s="10"/>
    </row>
    <row r="55" spans="1:12" x14ac:dyDescent="0.25">
      <c r="A55" s="20"/>
      <c r="B55" s="7"/>
      <c r="C55" s="11"/>
      <c r="D55" s="10"/>
      <c r="E55" s="10"/>
      <c r="F55" s="10"/>
      <c r="G55" s="9"/>
      <c r="H55" s="10"/>
      <c r="I55" s="10"/>
      <c r="J55" s="10"/>
      <c r="K55" s="10"/>
      <c r="L55" s="10"/>
    </row>
    <row r="56" spans="1:12" x14ac:dyDescent="0.25">
      <c r="A56" s="20"/>
      <c r="B56" s="7"/>
      <c r="C56" s="11"/>
      <c r="D56" s="10"/>
      <c r="E56" s="10"/>
      <c r="F56" s="10"/>
      <c r="G56" s="9"/>
      <c r="H56" s="10"/>
      <c r="I56" s="10"/>
      <c r="J56" s="10"/>
      <c r="K56" s="10"/>
      <c r="L56" s="10"/>
    </row>
    <row r="57" spans="1:12" x14ac:dyDescent="0.25">
      <c r="A57" s="20"/>
      <c r="B57" s="7"/>
      <c r="C57" s="11"/>
      <c r="D57" s="10"/>
      <c r="E57" s="10"/>
      <c r="F57" s="10"/>
      <c r="G57" s="9"/>
      <c r="H57" s="10"/>
      <c r="I57" s="10"/>
      <c r="J57" s="10"/>
      <c r="K57" s="10"/>
      <c r="L57" s="10"/>
    </row>
    <row r="58" spans="1:12" x14ac:dyDescent="0.25">
      <c r="A58" s="20"/>
      <c r="B58" s="7"/>
      <c r="C58" s="11"/>
      <c r="D58" s="10"/>
      <c r="E58" s="10"/>
      <c r="F58" s="10"/>
      <c r="G58" s="9"/>
      <c r="H58" s="10"/>
      <c r="I58" s="10"/>
      <c r="J58" s="10"/>
      <c r="K58" s="10"/>
      <c r="L58" s="10"/>
    </row>
    <row r="59" spans="1:12" x14ac:dyDescent="0.25">
      <c r="A59" s="20"/>
      <c r="B59" s="7"/>
      <c r="C59" s="11"/>
      <c r="D59" s="10"/>
      <c r="E59" s="10"/>
      <c r="F59" s="10"/>
      <c r="G59" s="9"/>
      <c r="H59" s="10"/>
      <c r="I59" s="10"/>
      <c r="J59" s="10"/>
      <c r="K59" s="10"/>
      <c r="L59" s="10"/>
    </row>
    <row r="60" spans="1:12" x14ac:dyDescent="0.25">
      <c r="A60" s="20"/>
      <c r="B60" s="7"/>
      <c r="C60" s="11"/>
      <c r="D60" s="10"/>
      <c r="E60" s="10"/>
      <c r="F60" s="10"/>
      <c r="G60" s="9"/>
      <c r="H60" s="10"/>
      <c r="I60" s="10"/>
      <c r="J60" s="10"/>
      <c r="K60" s="10"/>
      <c r="L60" s="10"/>
    </row>
    <row r="61" spans="1:12" x14ac:dyDescent="0.25">
      <c r="A61" s="20"/>
      <c r="B61" s="7"/>
      <c r="C61" s="11"/>
      <c r="D61" s="10"/>
      <c r="E61" s="10"/>
      <c r="F61" s="10"/>
      <c r="G61" s="9"/>
      <c r="H61" s="10"/>
      <c r="I61" s="10"/>
      <c r="J61" s="10"/>
      <c r="K61" s="10"/>
      <c r="L61" s="10"/>
    </row>
    <row r="62" spans="1:12" x14ac:dyDescent="0.25">
      <c r="A62" s="20"/>
      <c r="B62" s="7"/>
      <c r="C62" s="11"/>
      <c r="D62" s="10"/>
      <c r="E62" s="10"/>
      <c r="F62" s="10"/>
      <c r="G62" s="9"/>
      <c r="H62" s="10"/>
      <c r="I62" s="10"/>
      <c r="J62" s="10"/>
      <c r="K62" s="10"/>
      <c r="L62" s="10"/>
    </row>
    <row r="63" spans="1:12" x14ac:dyDescent="0.25">
      <c r="A63" s="20"/>
      <c r="B63" s="7"/>
      <c r="C63" s="11"/>
      <c r="D63" s="10"/>
      <c r="E63" s="10"/>
      <c r="F63" s="10"/>
      <c r="G63" s="9"/>
      <c r="H63" s="10"/>
      <c r="I63" s="10"/>
      <c r="J63" s="10"/>
      <c r="K63" s="10"/>
      <c r="L63" s="10"/>
    </row>
    <row r="64" spans="1:12" x14ac:dyDescent="0.25">
      <c r="A64" s="20"/>
      <c r="B64" s="7"/>
      <c r="C64" s="11"/>
      <c r="D64" s="10"/>
      <c r="E64" s="10"/>
      <c r="F64" s="10"/>
      <c r="G64" s="9"/>
      <c r="H64" s="10"/>
      <c r="I64" s="10"/>
      <c r="J64" s="10"/>
      <c r="K64" s="10"/>
      <c r="L64" s="10"/>
    </row>
    <row r="65" spans="1:12" x14ac:dyDescent="0.25">
      <c r="A65" s="20"/>
      <c r="B65" s="7"/>
      <c r="C65" s="11"/>
      <c r="D65" s="10"/>
      <c r="E65" s="10"/>
      <c r="F65" s="10"/>
      <c r="G65" s="9"/>
      <c r="H65" s="10"/>
      <c r="I65" s="10"/>
      <c r="J65" s="10"/>
      <c r="K65" s="10"/>
      <c r="L65" s="10"/>
    </row>
    <row r="66" spans="1:12" x14ac:dyDescent="0.25">
      <c r="A66" s="20"/>
      <c r="B66" s="7"/>
      <c r="C66" s="11"/>
      <c r="D66" s="10"/>
      <c r="E66" s="10"/>
      <c r="F66" s="10"/>
      <c r="G66" s="9"/>
      <c r="H66" s="10"/>
      <c r="I66" s="10"/>
      <c r="J66" s="10"/>
      <c r="K66" s="10"/>
      <c r="L66" s="10"/>
    </row>
    <row r="67" spans="1:12" x14ac:dyDescent="0.25">
      <c r="A67" s="20"/>
      <c r="B67" s="7"/>
      <c r="C67" s="11"/>
      <c r="D67" s="10"/>
      <c r="E67" s="10"/>
      <c r="F67" s="10"/>
      <c r="G67" s="9"/>
      <c r="H67" s="10"/>
      <c r="I67" s="10"/>
      <c r="J67" s="10"/>
      <c r="K67" s="10"/>
      <c r="L67" s="10"/>
    </row>
    <row r="68" spans="1:12" x14ac:dyDescent="0.25">
      <c r="A68" s="20"/>
      <c r="B68" s="7"/>
      <c r="C68" s="11"/>
      <c r="D68" s="10"/>
      <c r="E68" s="10"/>
      <c r="F68" s="10"/>
      <c r="G68" s="9"/>
      <c r="H68" s="10"/>
      <c r="I68" s="10"/>
      <c r="J68" s="10"/>
      <c r="K68" s="10"/>
      <c r="L68" s="10"/>
    </row>
    <row r="69" spans="1:12" x14ac:dyDescent="0.25">
      <c r="A69" s="20"/>
      <c r="B69" s="7"/>
      <c r="C69" s="11"/>
      <c r="D69" s="10"/>
      <c r="E69" s="10"/>
      <c r="F69" s="10"/>
      <c r="G69" s="9"/>
      <c r="H69" s="10"/>
      <c r="I69" s="10"/>
      <c r="J69" s="10"/>
      <c r="K69" s="10"/>
      <c r="L69" s="10"/>
    </row>
    <row r="70" spans="1:12" x14ac:dyDescent="0.25">
      <c r="A70" s="20"/>
      <c r="B70" s="7"/>
      <c r="C70" s="11"/>
      <c r="D70" s="10"/>
      <c r="E70" s="10"/>
      <c r="F70" s="10"/>
      <c r="G70" s="9"/>
      <c r="H70" s="10"/>
      <c r="I70" s="10"/>
      <c r="J70" s="10"/>
      <c r="K70" s="10"/>
      <c r="L70" s="10"/>
    </row>
    <row r="71" spans="1:12" x14ac:dyDescent="0.25">
      <c r="A71" s="20"/>
      <c r="B71" s="7"/>
      <c r="C71" s="11"/>
      <c r="D71" s="10"/>
      <c r="E71" s="10"/>
      <c r="F71" s="10"/>
      <c r="G71" s="9"/>
      <c r="H71" s="10"/>
      <c r="I71" s="10"/>
      <c r="J71" s="10"/>
      <c r="K71" s="10"/>
      <c r="L71" s="10"/>
    </row>
    <row r="72" spans="1:12" x14ac:dyDescent="0.25">
      <c r="A72" s="20"/>
      <c r="B72" s="7"/>
      <c r="C72" s="11"/>
      <c r="D72" s="10"/>
      <c r="E72" s="10"/>
      <c r="F72" s="10"/>
      <c r="G72" s="9"/>
      <c r="H72" s="10"/>
      <c r="I72" s="10"/>
      <c r="J72" s="10"/>
      <c r="K72" s="10"/>
      <c r="L72" s="10"/>
    </row>
    <row r="73" spans="1:12" x14ac:dyDescent="0.25">
      <c r="A73" s="20"/>
      <c r="B73" s="7"/>
      <c r="C73" s="11"/>
      <c r="D73" s="10"/>
      <c r="E73" s="10"/>
      <c r="F73" s="10"/>
      <c r="G73" s="9"/>
      <c r="H73" s="10"/>
      <c r="I73" s="10"/>
      <c r="J73" s="10"/>
      <c r="K73" s="10"/>
      <c r="L73" s="10"/>
    </row>
    <row r="74" spans="1:12" x14ac:dyDescent="0.25">
      <c r="A74" s="20"/>
      <c r="B74" s="7"/>
      <c r="C74" s="11"/>
      <c r="D74" s="10"/>
      <c r="E74" s="10"/>
      <c r="F74" s="10"/>
      <c r="G74" s="9"/>
      <c r="H74" s="10"/>
      <c r="I74" s="10"/>
      <c r="J74" s="10"/>
      <c r="K74" s="10"/>
      <c r="L74" s="10"/>
    </row>
    <row r="75" spans="1:12" x14ac:dyDescent="0.25">
      <c r="A75" s="20"/>
      <c r="B75" s="7"/>
      <c r="C75" s="11"/>
      <c r="D75" s="10"/>
      <c r="E75" s="10"/>
      <c r="F75" s="10"/>
      <c r="G75" s="9"/>
      <c r="H75" s="10"/>
      <c r="I75" s="10"/>
      <c r="J75" s="10"/>
      <c r="K75" s="10"/>
      <c r="L75" s="10"/>
    </row>
    <row r="76" spans="1:12" x14ac:dyDescent="0.25">
      <c r="A76" s="20"/>
      <c r="B76" s="7"/>
      <c r="C76" s="11"/>
      <c r="D76" s="10"/>
      <c r="E76" s="10"/>
      <c r="F76" s="10"/>
      <c r="G76" s="9"/>
      <c r="H76" s="10"/>
      <c r="I76" s="10"/>
      <c r="J76" s="10"/>
      <c r="K76" s="10"/>
      <c r="L76" s="10"/>
    </row>
    <row r="77" spans="1:12" x14ac:dyDescent="0.25">
      <c r="A77" s="20"/>
      <c r="B77" s="7"/>
      <c r="C77" s="11"/>
      <c r="D77" s="10"/>
      <c r="E77" s="10"/>
      <c r="F77" s="10"/>
      <c r="G77" s="9"/>
      <c r="H77" s="10"/>
      <c r="I77" s="10"/>
      <c r="J77" s="10"/>
      <c r="K77" s="10"/>
      <c r="L77" s="10"/>
    </row>
    <row r="78" spans="1:12" x14ac:dyDescent="0.25">
      <c r="A78" s="20"/>
      <c r="B78" s="7"/>
      <c r="C78" s="11"/>
      <c r="D78" s="10"/>
      <c r="E78" s="10"/>
      <c r="F78" s="10"/>
      <c r="G78" s="9"/>
      <c r="H78" s="10"/>
      <c r="I78" s="10"/>
      <c r="J78" s="10"/>
      <c r="K78" s="10"/>
      <c r="L78" s="10"/>
    </row>
    <row r="79" spans="1:12" x14ac:dyDescent="0.25">
      <c r="A79" s="20"/>
      <c r="B79" s="7"/>
      <c r="C79" s="11"/>
      <c r="D79" s="10"/>
      <c r="E79" s="10"/>
      <c r="F79" s="10"/>
      <c r="G79" s="9"/>
      <c r="H79" s="10"/>
      <c r="I79" s="10"/>
      <c r="J79" s="10"/>
      <c r="K79" s="10"/>
      <c r="L79" s="10"/>
    </row>
    <row r="80" spans="1:12" x14ac:dyDescent="0.25">
      <c r="A80" s="20"/>
      <c r="B80" s="7"/>
      <c r="C80" s="11"/>
      <c r="D80" s="10"/>
      <c r="E80" s="10"/>
      <c r="F80" s="10"/>
      <c r="G80" s="9"/>
      <c r="H80" s="10"/>
      <c r="I80" s="10"/>
      <c r="J80" s="10"/>
      <c r="K80" s="10"/>
      <c r="L80" s="10"/>
    </row>
    <row r="81" spans="1:12" x14ac:dyDescent="0.25">
      <c r="A81" s="20"/>
      <c r="B81" s="7"/>
      <c r="C81" s="11"/>
      <c r="D81" s="10"/>
      <c r="E81" s="10"/>
      <c r="F81" s="10"/>
      <c r="G81" s="9"/>
      <c r="H81" s="10"/>
      <c r="I81" s="10"/>
      <c r="J81" s="10"/>
      <c r="K81" s="10"/>
      <c r="L81" s="10"/>
    </row>
    <row r="82" spans="1:12" x14ac:dyDescent="0.25">
      <c r="A82" s="20"/>
      <c r="B82" s="7"/>
      <c r="C82" s="11"/>
      <c r="D82" s="10"/>
      <c r="E82" s="10"/>
      <c r="F82" s="10"/>
      <c r="G82" s="9"/>
      <c r="H82" s="10"/>
      <c r="I82" s="10"/>
      <c r="J82" s="10"/>
      <c r="K82" s="10"/>
      <c r="L82" s="10"/>
    </row>
    <row r="83" spans="1:12" x14ac:dyDescent="0.25">
      <c r="A83" s="20"/>
      <c r="B83" s="7"/>
      <c r="C83" s="11"/>
      <c r="D83" s="10"/>
      <c r="E83" s="10"/>
      <c r="F83" s="10"/>
      <c r="G83" s="9"/>
      <c r="H83" s="10"/>
      <c r="I83" s="10"/>
      <c r="J83" s="10"/>
      <c r="K83" s="10"/>
      <c r="L83" s="10"/>
    </row>
    <row r="84" spans="1:12" x14ac:dyDescent="0.25">
      <c r="A84" s="20"/>
      <c r="B84" s="7"/>
      <c r="C84" s="11"/>
      <c r="D84" s="10"/>
      <c r="E84" s="10"/>
      <c r="F84" s="10"/>
      <c r="G84" s="9"/>
      <c r="H84" s="10"/>
      <c r="I84" s="10"/>
      <c r="J84" s="10"/>
      <c r="K84" s="10"/>
      <c r="L84" s="10"/>
    </row>
    <row r="85" spans="1:12" x14ac:dyDescent="0.25">
      <c r="A85" s="20"/>
      <c r="B85" s="7"/>
      <c r="C85" s="11"/>
      <c r="D85" s="10"/>
      <c r="E85" s="10"/>
      <c r="F85" s="10"/>
      <c r="G85" s="9"/>
      <c r="H85" s="10"/>
      <c r="I85" s="10"/>
      <c r="J85" s="10"/>
      <c r="K85" s="10"/>
      <c r="L85" s="10"/>
    </row>
    <row r="86" spans="1:12" x14ac:dyDescent="0.25">
      <c r="A86" s="20"/>
      <c r="B86" s="7"/>
      <c r="C86" s="11"/>
      <c r="D86" s="10"/>
      <c r="E86" s="10"/>
      <c r="F86" s="10"/>
      <c r="G86" s="9"/>
      <c r="H86" s="10"/>
      <c r="I86" s="10"/>
      <c r="J86" s="10"/>
      <c r="K86" s="10"/>
      <c r="L86" s="10"/>
    </row>
    <row r="87" spans="1:12" x14ac:dyDescent="0.25">
      <c r="A87" s="20"/>
      <c r="B87" s="7"/>
      <c r="C87" s="11"/>
      <c r="D87" s="10"/>
      <c r="E87" s="10"/>
      <c r="F87" s="10"/>
      <c r="G87" s="9"/>
      <c r="H87" s="10"/>
      <c r="I87" s="10"/>
      <c r="J87" s="10"/>
      <c r="K87" s="10"/>
      <c r="L87" s="10"/>
    </row>
    <row r="88" spans="1:12" x14ac:dyDescent="0.25">
      <c r="A88" s="20"/>
      <c r="B88" s="7"/>
      <c r="C88" s="11"/>
      <c r="D88" s="10"/>
      <c r="E88" s="10"/>
      <c r="F88" s="10"/>
      <c r="G88" s="9"/>
      <c r="H88" s="10"/>
      <c r="I88" s="10"/>
      <c r="J88" s="10"/>
      <c r="K88" s="10"/>
      <c r="L88" s="10"/>
    </row>
    <row r="89" spans="1:12" x14ac:dyDescent="0.25">
      <c r="A89" s="20"/>
      <c r="B89" s="7"/>
      <c r="C89" s="11"/>
      <c r="D89" s="10"/>
      <c r="E89" s="10"/>
      <c r="F89" s="10"/>
      <c r="G89" s="9"/>
      <c r="H89" s="10"/>
      <c r="I89" s="10"/>
      <c r="J89" s="10"/>
      <c r="K89" s="10"/>
      <c r="L89" s="10"/>
    </row>
    <row r="90" spans="1:12" x14ac:dyDescent="0.25">
      <c r="A90" s="20"/>
      <c r="B90" s="7"/>
      <c r="C90" s="11"/>
      <c r="D90" s="10"/>
      <c r="E90" s="10"/>
      <c r="F90" s="10"/>
      <c r="G90" s="9"/>
      <c r="H90" s="10"/>
      <c r="I90" s="10"/>
      <c r="J90" s="10"/>
      <c r="K90" s="10"/>
      <c r="L90" s="10"/>
    </row>
    <row r="91" spans="1:12" x14ac:dyDescent="0.25">
      <c r="A91" s="20"/>
      <c r="B91" s="7"/>
      <c r="C91" s="11"/>
      <c r="D91" s="10"/>
      <c r="E91" s="10"/>
      <c r="F91" s="10"/>
      <c r="G91" s="9"/>
      <c r="H91" s="10"/>
      <c r="I91" s="10"/>
      <c r="J91" s="10"/>
      <c r="K91" s="10"/>
      <c r="L91" s="10"/>
    </row>
    <row r="92" spans="1:12" x14ac:dyDescent="0.25">
      <c r="A92" s="20"/>
      <c r="B92" s="7"/>
      <c r="C92" s="11"/>
      <c r="D92" s="10"/>
      <c r="E92" s="10"/>
      <c r="F92" s="10"/>
      <c r="G92" s="9"/>
      <c r="H92" s="10"/>
      <c r="I92" s="10"/>
      <c r="J92" s="10"/>
      <c r="K92" s="10"/>
      <c r="L92" s="10"/>
    </row>
    <row r="93" spans="1:12" x14ac:dyDescent="0.25">
      <c r="A93" s="20"/>
      <c r="B93" s="7"/>
      <c r="C93" s="11"/>
      <c r="D93" s="10"/>
      <c r="E93" s="10"/>
      <c r="F93" s="10"/>
      <c r="G93" s="9"/>
      <c r="H93" s="10"/>
      <c r="I93" s="10"/>
      <c r="J93" s="10"/>
      <c r="K93" s="10"/>
      <c r="L93" s="10"/>
    </row>
    <row r="94" spans="1:12" x14ac:dyDescent="0.25">
      <c r="A94" s="20"/>
      <c r="B94" s="7"/>
      <c r="C94" s="11"/>
      <c r="D94" s="10"/>
      <c r="E94" s="10"/>
      <c r="F94" s="10"/>
      <c r="G94" s="9"/>
      <c r="H94" s="10"/>
      <c r="I94" s="10"/>
      <c r="J94" s="10"/>
      <c r="K94" s="10"/>
      <c r="L94" s="10"/>
    </row>
    <row r="95" spans="1:12" x14ac:dyDescent="0.25">
      <c r="A95" s="20"/>
      <c r="B95" s="7"/>
      <c r="C95" s="11"/>
      <c r="D95" s="10"/>
      <c r="E95" s="10"/>
      <c r="F95" s="10"/>
      <c r="G95" s="9"/>
      <c r="H95" s="10"/>
      <c r="I95" s="10"/>
      <c r="J95" s="10"/>
      <c r="K95" s="10"/>
      <c r="L95" s="10"/>
    </row>
    <row r="96" spans="1:12" x14ac:dyDescent="0.25">
      <c r="A96" s="20"/>
      <c r="B96" s="7"/>
      <c r="C96" s="11"/>
      <c r="D96" s="10"/>
      <c r="E96" s="10"/>
      <c r="F96" s="10"/>
      <c r="G96" s="9"/>
      <c r="H96" s="10"/>
      <c r="I96" s="10"/>
      <c r="J96" s="10"/>
      <c r="K96" s="10"/>
      <c r="L96" s="10"/>
    </row>
    <row r="97" spans="1:12" x14ac:dyDescent="0.25">
      <c r="A97" s="20"/>
      <c r="B97" s="7"/>
      <c r="C97" s="11"/>
      <c r="D97" s="10"/>
      <c r="E97" s="10"/>
      <c r="F97" s="10"/>
      <c r="G97" s="9"/>
      <c r="H97" s="10"/>
      <c r="I97" s="10"/>
      <c r="J97" s="10"/>
      <c r="K97" s="10"/>
      <c r="L97" s="10"/>
    </row>
    <row r="98" spans="1:12" x14ac:dyDescent="0.25">
      <c r="A98" s="20"/>
      <c r="B98" s="7"/>
      <c r="C98" s="11"/>
      <c r="D98" s="10"/>
      <c r="E98" s="10"/>
      <c r="F98" s="10"/>
      <c r="G98" s="9"/>
      <c r="H98" s="10"/>
      <c r="I98" s="10"/>
      <c r="J98" s="10"/>
      <c r="K98" s="10"/>
      <c r="L98" s="10"/>
    </row>
    <row r="99" spans="1:12" x14ac:dyDescent="0.25">
      <c r="A99" s="20"/>
      <c r="B99" s="7"/>
      <c r="C99" s="11"/>
      <c r="D99" s="10"/>
      <c r="E99" s="10"/>
      <c r="F99" s="10"/>
      <c r="G99" s="9"/>
      <c r="H99" s="10"/>
      <c r="I99" s="10"/>
      <c r="J99" s="10"/>
      <c r="K99" s="10"/>
      <c r="L99" s="10"/>
    </row>
    <row r="100" spans="1:12" x14ac:dyDescent="0.25">
      <c r="A100" s="20"/>
      <c r="B100" s="7"/>
      <c r="C100" s="11"/>
      <c r="D100" s="10"/>
      <c r="E100" s="10"/>
      <c r="F100" s="10"/>
      <c r="G100" s="9"/>
      <c r="H100" s="10"/>
      <c r="I100" s="10"/>
      <c r="J100" s="10"/>
      <c r="K100" s="10"/>
      <c r="L100" s="10"/>
    </row>
    <row r="101" spans="1:12" x14ac:dyDescent="0.25">
      <c r="A101" s="20"/>
      <c r="B101" s="7"/>
      <c r="C101" s="11"/>
      <c r="D101" s="10"/>
      <c r="E101" s="10"/>
      <c r="F101" s="10"/>
      <c r="G101" s="9"/>
      <c r="H101" s="10"/>
      <c r="I101" s="10"/>
      <c r="J101" s="10"/>
      <c r="K101" s="10"/>
      <c r="L101" s="10"/>
    </row>
    <row r="102" spans="1:12" x14ac:dyDescent="0.25">
      <c r="A102" s="20"/>
      <c r="B102" s="7"/>
      <c r="C102" s="11"/>
      <c r="D102" s="10"/>
      <c r="E102" s="10"/>
      <c r="F102" s="10"/>
      <c r="G102" s="9"/>
      <c r="H102" s="10"/>
      <c r="I102" s="10"/>
      <c r="J102" s="10"/>
      <c r="K102" s="10"/>
      <c r="L102" s="10"/>
    </row>
    <row r="103" spans="1:12" x14ac:dyDescent="0.25">
      <c r="A103" s="20"/>
      <c r="B103" s="7"/>
      <c r="C103" s="11"/>
      <c r="D103" s="10"/>
      <c r="E103" s="10"/>
      <c r="F103" s="10"/>
      <c r="G103" s="9"/>
      <c r="H103" s="10"/>
      <c r="I103" s="10"/>
      <c r="J103" s="10"/>
      <c r="K103" s="10"/>
      <c r="L103" s="10"/>
    </row>
    <row r="104" spans="1:12" x14ac:dyDescent="0.25">
      <c r="A104" s="20"/>
      <c r="B104" s="7"/>
      <c r="C104" s="11"/>
      <c r="D104" s="10"/>
      <c r="E104" s="10"/>
      <c r="F104" s="10"/>
      <c r="G104" s="9"/>
      <c r="H104" s="10"/>
      <c r="I104" s="10"/>
      <c r="J104" s="10"/>
      <c r="K104" s="10"/>
      <c r="L104" s="10"/>
    </row>
    <row r="105" spans="1:12" x14ac:dyDescent="0.25">
      <c r="A105" s="20"/>
      <c r="B105" s="7"/>
      <c r="C105" s="11"/>
      <c r="D105" s="10"/>
      <c r="E105" s="10"/>
      <c r="F105" s="10"/>
      <c r="G105" s="9"/>
      <c r="H105" s="10"/>
      <c r="I105" s="10"/>
      <c r="J105" s="10"/>
      <c r="K105" s="10"/>
      <c r="L105" s="10"/>
    </row>
    <row r="106" spans="1:12" x14ac:dyDescent="0.25">
      <c r="A106" s="20"/>
      <c r="B106" s="7"/>
      <c r="C106" s="11"/>
      <c r="D106" s="10"/>
      <c r="E106" s="10"/>
      <c r="F106" s="10"/>
      <c r="G106" s="9"/>
      <c r="H106" s="10"/>
      <c r="I106" s="10"/>
      <c r="J106" s="10"/>
      <c r="K106" s="10"/>
      <c r="L106" s="10"/>
    </row>
    <row r="107" spans="1:12" x14ac:dyDescent="0.25">
      <c r="A107" s="20"/>
      <c r="B107" s="7"/>
      <c r="C107" s="11"/>
      <c r="D107" s="10"/>
      <c r="E107" s="10"/>
      <c r="F107" s="10"/>
      <c r="G107" s="9"/>
      <c r="H107" s="10"/>
      <c r="I107" s="10"/>
      <c r="J107" s="10"/>
      <c r="K107" s="10"/>
      <c r="L107" s="10"/>
    </row>
    <row r="108" spans="1:12" x14ac:dyDescent="0.25">
      <c r="A108" s="20"/>
      <c r="B108" s="7"/>
      <c r="C108" s="11"/>
      <c r="D108" s="10"/>
      <c r="E108" s="10"/>
      <c r="F108" s="10"/>
      <c r="G108" s="9"/>
      <c r="H108" s="10"/>
      <c r="I108" s="10"/>
      <c r="J108" s="10"/>
      <c r="K108" s="10"/>
      <c r="L108" s="10"/>
    </row>
    <row r="109" spans="1:12" x14ac:dyDescent="0.25">
      <c r="A109" s="20"/>
      <c r="B109" s="7"/>
      <c r="C109" s="11"/>
      <c r="D109" s="10"/>
      <c r="E109" s="10"/>
      <c r="F109" s="10"/>
      <c r="G109" s="9"/>
      <c r="H109" s="10"/>
      <c r="I109" s="10"/>
      <c r="J109" s="10"/>
      <c r="K109" s="10"/>
      <c r="L109" s="10"/>
    </row>
    <row r="110" spans="1:12" x14ac:dyDescent="0.25">
      <c r="A110" s="20"/>
      <c r="B110" s="7"/>
      <c r="C110" s="11"/>
      <c r="D110" s="10"/>
      <c r="E110" s="10"/>
      <c r="F110" s="10"/>
      <c r="G110" s="9"/>
      <c r="H110" s="10"/>
      <c r="I110" s="10"/>
      <c r="J110" s="10"/>
      <c r="K110" s="10"/>
      <c r="L110" s="10"/>
    </row>
    <row r="111" spans="1:12" x14ac:dyDescent="0.25">
      <c r="A111" s="20"/>
      <c r="B111" s="7"/>
      <c r="C111" s="11"/>
      <c r="D111" s="10"/>
      <c r="E111" s="10"/>
      <c r="F111" s="10"/>
      <c r="G111" s="9"/>
      <c r="H111" s="10"/>
      <c r="I111" s="10"/>
      <c r="J111" s="10"/>
      <c r="K111" s="10"/>
      <c r="L111" s="10"/>
    </row>
    <row r="112" spans="1:12" x14ac:dyDescent="0.25">
      <c r="A112" s="20"/>
      <c r="B112" s="7"/>
      <c r="C112" s="11"/>
      <c r="D112" s="10"/>
      <c r="E112" s="10"/>
      <c r="F112" s="10"/>
      <c r="G112" s="9"/>
      <c r="H112" s="10"/>
      <c r="I112" s="10"/>
      <c r="J112" s="10"/>
      <c r="K112" s="10"/>
      <c r="L112" s="10"/>
    </row>
    <row r="113" spans="1:12" x14ac:dyDescent="0.25">
      <c r="A113" s="20"/>
      <c r="B113" s="7"/>
      <c r="C113" s="11"/>
      <c r="D113" s="10"/>
      <c r="E113" s="10"/>
      <c r="F113" s="10"/>
      <c r="G113" s="9"/>
      <c r="H113" s="10"/>
      <c r="I113" s="10"/>
      <c r="J113" s="10"/>
      <c r="K113" s="10"/>
      <c r="L113" s="10"/>
    </row>
    <row r="114" spans="1:12" x14ac:dyDescent="0.25">
      <c r="A114" s="20"/>
      <c r="B114" s="7"/>
      <c r="C114" s="11"/>
      <c r="D114" s="10"/>
      <c r="E114" s="10"/>
      <c r="F114" s="10"/>
      <c r="G114" s="9"/>
      <c r="H114" s="10"/>
      <c r="I114" s="10"/>
      <c r="J114" s="10"/>
      <c r="K114" s="10"/>
      <c r="L114" s="10"/>
    </row>
    <row r="115" spans="1:12" x14ac:dyDescent="0.25">
      <c r="A115" s="20"/>
      <c r="B115" s="7"/>
      <c r="C115" s="11"/>
      <c r="D115" s="10"/>
      <c r="E115" s="10"/>
      <c r="F115" s="10"/>
      <c r="G115" s="9"/>
      <c r="H115" s="10"/>
      <c r="I115" s="10"/>
      <c r="J115" s="10"/>
      <c r="K115" s="10"/>
      <c r="L115" s="10"/>
    </row>
    <row r="116" spans="1:12" x14ac:dyDescent="0.25">
      <c r="A116" s="20"/>
      <c r="B116" s="7"/>
      <c r="C116" s="11"/>
      <c r="D116" s="10"/>
      <c r="E116" s="10"/>
      <c r="F116" s="10"/>
      <c r="G116" s="9"/>
      <c r="H116" s="10"/>
      <c r="I116" s="10"/>
      <c r="J116" s="10"/>
      <c r="K116" s="10"/>
      <c r="L116" s="10"/>
    </row>
    <row r="117" spans="1:12" x14ac:dyDescent="0.25">
      <c r="A117" s="20"/>
      <c r="B117" s="7"/>
      <c r="C117" s="11"/>
      <c r="D117" s="10"/>
      <c r="E117" s="10"/>
      <c r="F117" s="10"/>
      <c r="G117" s="9"/>
      <c r="H117" s="10"/>
      <c r="I117" s="10"/>
      <c r="J117" s="10"/>
      <c r="K117" s="10"/>
      <c r="L117" s="10"/>
    </row>
    <row r="118" spans="1:12" x14ac:dyDescent="0.25">
      <c r="A118" s="20"/>
      <c r="B118" s="7"/>
      <c r="C118" s="11"/>
      <c r="D118" s="10"/>
      <c r="E118" s="10"/>
      <c r="F118" s="10"/>
      <c r="G118" s="9"/>
      <c r="H118" s="10"/>
      <c r="I118" s="10"/>
      <c r="J118" s="10"/>
      <c r="K118" s="10"/>
      <c r="L118" s="10"/>
    </row>
    <row r="119" spans="1:12" x14ac:dyDescent="0.25">
      <c r="A119" s="20"/>
      <c r="B119" s="7"/>
      <c r="C119" s="11"/>
      <c r="D119" s="10"/>
      <c r="E119" s="10"/>
      <c r="F119" s="10"/>
      <c r="G119" s="9"/>
      <c r="H119" s="10"/>
      <c r="I119" s="10"/>
      <c r="J119" s="10"/>
      <c r="K119" s="10"/>
      <c r="L119" s="10"/>
    </row>
    <row r="120" spans="1:12" x14ac:dyDescent="0.25">
      <c r="A120" s="20"/>
      <c r="B120" s="7"/>
      <c r="C120" s="11"/>
      <c r="D120" s="10"/>
      <c r="E120" s="10"/>
      <c r="F120" s="10"/>
      <c r="G120" s="9"/>
      <c r="H120" s="10"/>
      <c r="I120" s="10"/>
      <c r="J120" s="10"/>
      <c r="K120" s="10"/>
      <c r="L120" s="10"/>
    </row>
    <row r="121" spans="1:12" x14ac:dyDescent="0.25">
      <c r="A121" s="20"/>
      <c r="B121" s="7"/>
      <c r="C121" s="11"/>
      <c r="D121" s="10"/>
      <c r="E121" s="10"/>
      <c r="F121" s="10"/>
      <c r="G121" s="9"/>
      <c r="H121" s="10"/>
      <c r="I121" s="10"/>
      <c r="J121" s="10"/>
      <c r="K121" s="10"/>
      <c r="L121" s="10"/>
    </row>
    <row r="122" spans="1:12" x14ac:dyDescent="0.25">
      <c r="A122" s="20"/>
      <c r="B122" s="7"/>
      <c r="C122" s="11"/>
      <c r="D122" s="10"/>
      <c r="E122" s="10"/>
      <c r="F122" s="10"/>
      <c r="G122" s="9"/>
      <c r="H122" s="10"/>
      <c r="I122" s="10"/>
      <c r="J122" s="10"/>
      <c r="K122" s="10"/>
      <c r="L122" s="10"/>
    </row>
    <row r="123" spans="1:12" x14ac:dyDescent="0.25">
      <c r="A123" s="20"/>
      <c r="B123" s="7"/>
      <c r="C123" s="11"/>
      <c r="D123" s="10"/>
      <c r="E123" s="10"/>
      <c r="F123" s="10"/>
      <c r="G123" s="9"/>
      <c r="H123" s="10"/>
      <c r="I123" s="10"/>
      <c r="J123" s="10"/>
      <c r="K123" s="10"/>
      <c r="L123" s="10"/>
    </row>
    <row r="124" spans="1:12" x14ac:dyDescent="0.25">
      <c r="A124" s="20"/>
      <c r="B124" s="7"/>
      <c r="C124" s="11"/>
      <c r="D124" s="10"/>
      <c r="E124" s="10"/>
      <c r="F124" s="10"/>
      <c r="G124" s="9"/>
      <c r="H124" s="10"/>
      <c r="I124" s="10"/>
      <c r="J124" s="10"/>
      <c r="K124" s="10"/>
      <c r="L124" s="10"/>
    </row>
    <row r="125" spans="1:12" x14ac:dyDescent="0.25">
      <c r="A125" s="20"/>
      <c r="B125" s="7"/>
      <c r="C125" s="11"/>
      <c r="D125" s="10"/>
      <c r="E125" s="10"/>
      <c r="F125" s="10"/>
      <c r="G125" s="9"/>
      <c r="H125" s="10"/>
      <c r="I125" s="10"/>
      <c r="J125" s="10"/>
      <c r="K125" s="10"/>
      <c r="L125" s="10"/>
    </row>
    <row r="126" spans="1:12" x14ac:dyDescent="0.25">
      <c r="A126" s="20"/>
      <c r="B126" s="7"/>
      <c r="C126" s="11"/>
      <c r="D126" s="10"/>
      <c r="E126" s="10"/>
      <c r="F126" s="10"/>
      <c r="G126" s="9"/>
      <c r="H126" s="10"/>
      <c r="I126" s="10"/>
      <c r="J126" s="10"/>
      <c r="K126" s="10"/>
      <c r="L126" s="10"/>
    </row>
    <row r="127" spans="1:12" x14ac:dyDescent="0.25">
      <c r="A127" s="20"/>
      <c r="B127" s="7"/>
      <c r="C127" s="11"/>
      <c r="D127" s="10"/>
      <c r="E127" s="10"/>
      <c r="F127" s="10"/>
      <c r="G127" s="9"/>
      <c r="H127" s="10"/>
      <c r="I127" s="10"/>
      <c r="J127" s="10"/>
      <c r="K127" s="10"/>
      <c r="L127" s="10"/>
    </row>
    <row r="128" spans="1:12" x14ac:dyDescent="0.25">
      <c r="A128" s="20"/>
      <c r="B128" s="7"/>
      <c r="C128" s="11"/>
      <c r="D128" s="10"/>
      <c r="E128" s="10"/>
      <c r="F128" s="10"/>
      <c r="G128" s="9"/>
      <c r="H128" s="10"/>
      <c r="I128" s="10"/>
      <c r="J128" s="10"/>
      <c r="K128" s="10"/>
      <c r="L128" s="10"/>
    </row>
    <row r="129" spans="1:12" x14ac:dyDescent="0.25">
      <c r="A129" s="20"/>
      <c r="B129" s="7"/>
      <c r="C129" s="11"/>
      <c r="D129" s="10"/>
      <c r="E129" s="10"/>
      <c r="F129" s="10"/>
      <c r="G129" s="9"/>
      <c r="H129" s="10"/>
      <c r="I129" s="10"/>
      <c r="J129" s="10"/>
      <c r="K129" s="10"/>
      <c r="L129" s="10"/>
    </row>
    <row r="130" spans="1:12" x14ac:dyDescent="0.25">
      <c r="A130" s="20"/>
      <c r="B130" s="7"/>
      <c r="C130" s="11"/>
      <c r="D130" s="10"/>
      <c r="E130" s="10"/>
      <c r="F130" s="10"/>
      <c r="G130" s="9"/>
      <c r="H130" s="10"/>
      <c r="I130" s="10"/>
      <c r="J130" s="10"/>
      <c r="K130" s="10"/>
      <c r="L130" s="10"/>
    </row>
    <row r="131" spans="1:12" x14ac:dyDescent="0.25">
      <c r="A131" s="20"/>
      <c r="B131" s="7"/>
      <c r="C131" s="11"/>
      <c r="D131" s="10"/>
      <c r="E131" s="10"/>
      <c r="F131" s="10"/>
      <c r="G131" s="9"/>
      <c r="H131" s="10"/>
      <c r="I131" s="10"/>
      <c r="J131" s="10"/>
      <c r="K131" s="10"/>
      <c r="L131" s="10"/>
    </row>
    <row r="132" spans="1:12" x14ac:dyDescent="0.25">
      <c r="A132" s="20"/>
      <c r="B132" s="7"/>
      <c r="C132" s="11"/>
      <c r="D132" s="10"/>
      <c r="E132" s="10"/>
      <c r="F132" s="10"/>
      <c r="G132" s="9"/>
      <c r="H132" s="10"/>
      <c r="I132" s="10"/>
      <c r="J132" s="10"/>
      <c r="K132" s="10"/>
      <c r="L132" s="10"/>
    </row>
    <row r="133" spans="1:12" x14ac:dyDescent="0.25">
      <c r="A133" s="20"/>
      <c r="B133" s="7"/>
      <c r="C133" s="11"/>
      <c r="D133" s="10"/>
      <c r="E133" s="10"/>
      <c r="F133" s="10"/>
      <c r="G133" s="9"/>
      <c r="H133" s="10"/>
      <c r="I133" s="10"/>
      <c r="J133" s="10"/>
      <c r="K133" s="10"/>
      <c r="L133" s="10"/>
    </row>
    <row r="134" spans="1:12" x14ac:dyDescent="0.25">
      <c r="A134" s="20"/>
      <c r="B134" s="7"/>
      <c r="C134" s="11"/>
      <c r="D134" s="10"/>
      <c r="E134" s="10"/>
      <c r="F134" s="10"/>
      <c r="G134" s="9"/>
      <c r="H134" s="10"/>
      <c r="I134" s="10"/>
      <c r="J134" s="10"/>
      <c r="K134" s="10"/>
      <c r="L134" s="10"/>
    </row>
    <row r="135" spans="1:12" x14ac:dyDescent="0.25">
      <c r="A135" s="20"/>
      <c r="B135" s="7"/>
      <c r="C135" s="11"/>
      <c r="D135" s="10"/>
      <c r="E135" s="10"/>
      <c r="F135" s="10"/>
      <c r="G135" s="9"/>
      <c r="H135" s="10"/>
      <c r="I135" s="10"/>
      <c r="J135" s="10"/>
      <c r="K135" s="10"/>
      <c r="L135" s="10"/>
    </row>
    <row r="136" spans="1:12" x14ac:dyDescent="0.25">
      <c r="A136" s="20"/>
      <c r="B136" s="7"/>
      <c r="C136" s="11"/>
      <c r="D136" s="10"/>
      <c r="E136" s="10"/>
      <c r="F136" s="10"/>
      <c r="G136" s="9"/>
      <c r="H136" s="10"/>
      <c r="I136" s="10"/>
      <c r="J136" s="10"/>
      <c r="K136" s="10"/>
      <c r="L136" s="10"/>
    </row>
    <row r="137" spans="1:12" x14ac:dyDescent="0.25">
      <c r="A137" s="20"/>
      <c r="B137" s="7"/>
      <c r="C137" s="11"/>
      <c r="D137" s="10"/>
      <c r="E137" s="10"/>
      <c r="F137" s="10"/>
      <c r="G137" s="9"/>
      <c r="H137" s="10"/>
      <c r="I137" s="10"/>
      <c r="J137" s="10"/>
      <c r="K137" s="10"/>
      <c r="L137" s="10"/>
    </row>
    <row r="138" spans="1:12" x14ac:dyDescent="0.25">
      <c r="A138" s="20"/>
      <c r="B138" s="7"/>
      <c r="C138" s="11"/>
      <c r="D138" s="10"/>
      <c r="E138" s="10"/>
      <c r="F138" s="10"/>
      <c r="G138" s="9"/>
      <c r="H138" s="10"/>
      <c r="I138" s="10"/>
      <c r="J138" s="10"/>
      <c r="K138" s="10"/>
      <c r="L138" s="10"/>
    </row>
    <row r="139" spans="1:12" x14ac:dyDescent="0.25">
      <c r="A139" s="20"/>
      <c r="B139" s="7"/>
      <c r="C139" s="11"/>
      <c r="D139" s="10"/>
      <c r="E139" s="10"/>
      <c r="F139" s="10"/>
      <c r="G139" s="9"/>
      <c r="H139" s="10"/>
      <c r="I139" s="10"/>
      <c r="J139" s="10"/>
      <c r="K139" s="10"/>
      <c r="L139" s="10"/>
    </row>
    <row r="140" spans="1:12" x14ac:dyDescent="0.25">
      <c r="A140" s="20"/>
      <c r="B140" s="7"/>
      <c r="C140" s="11"/>
      <c r="D140" s="10"/>
      <c r="E140" s="10"/>
      <c r="F140" s="10"/>
      <c r="G140" s="9"/>
      <c r="H140" s="10"/>
      <c r="I140" s="10"/>
      <c r="J140" s="10"/>
      <c r="K140" s="10"/>
      <c r="L140" s="10"/>
    </row>
    <row r="141" spans="1:12" x14ac:dyDescent="0.25">
      <c r="A141" s="20"/>
      <c r="B141" s="7"/>
      <c r="C141" s="11"/>
      <c r="D141" s="10"/>
      <c r="E141" s="10"/>
      <c r="F141" s="10"/>
      <c r="G141" s="9"/>
      <c r="H141" s="10"/>
      <c r="I141" s="10"/>
      <c r="J141" s="10"/>
      <c r="K141" s="10"/>
      <c r="L141" s="10"/>
    </row>
    <row r="142" spans="1:12" x14ac:dyDescent="0.25">
      <c r="A142" s="20"/>
      <c r="B142" s="7"/>
      <c r="C142" s="11"/>
      <c r="D142" s="10"/>
      <c r="E142" s="10"/>
      <c r="F142" s="10"/>
      <c r="G142" s="9"/>
      <c r="H142" s="10"/>
      <c r="I142" s="10"/>
      <c r="J142" s="10"/>
      <c r="K142" s="10"/>
      <c r="L142" s="10"/>
    </row>
    <row r="143" spans="1:12" x14ac:dyDescent="0.25">
      <c r="A143" s="20"/>
      <c r="B143" s="7"/>
      <c r="C143" s="11"/>
      <c r="D143" s="10"/>
      <c r="E143" s="10"/>
      <c r="F143" s="10"/>
      <c r="G143" s="9"/>
      <c r="H143" s="10"/>
      <c r="I143" s="10"/>
      <c r="J143" s="10"/>
      <c r="K143" s="10"/>
      <c r="L143" s="10"/>
    </row>
    <row r="144" spans="1:12" x14ac:dyDescent="0.25">
      <c r="A144" s="20"/>
      <c r="B144" s="7"/>
      <c r="C144" s="11"/>
      <c r="D144" s="10"/>
      <c r="E144" s="10"/>
      <c r="F144" s="10"/>
      <c r="G144" s="9"/>
      <c r="H144" s="10"/>
      <c r="I144" s="10"/>
      <c r="J144" s="10"/>
      <c r="K144" s="10"/>
      <c r="L144" s="10"/>
    </row>
    <row r="145" spans="1:12" x14ac:dyDescent="0.25">
      <c r="A145" s="20"/>
      <c r="B145" s="7"/>
      <c r="C145" s="11"/>
      <c r="D145" s="10"/>
      <c r="E145" s="10"/>
      <c r="F145" s="10"/>
      <c r="G145" s="9"/>
      <c r="H145" s="10"/>
      <c r="I145" s="10"/>
      <c r="J145" s="10"/>
      <c r="K145" s="10"/>
      <c r="L145" s="10"/>
    </row>
    <row r="146" spans="1:12" x14ac:dyDescent="0.25">
      <c r="A146" s="20"/>
      <c r="B146" s="7"/>
      <c r="C146" s="11"/>
      <c r="D146" s="10"/>
      <c r="E146" s="10"/>
      <c r="F146" s="10"/>
      <c r="G146" s="9"/>
      <c r="H146" s="10"/>
      <c r="I146" s="10"/>
      <c r="J146" s="10"/>
      <c r="K146" s="10"/>
      <c r="L146" s="10"/>
    </row>
    <row r="147" spans="1:12" x14ac:dyDescent="0.25">
      <c r="A147" s="20"/>
      <c r="B147" s="7"/>
      <c r="C147" s="11"/>
      <c r="D147" s="10"/>
      <c r="E147" s="10"/>
      <c r="F147" s="10"/>
      <c r="G147" s="9"/>
      <c r="H147" s="10"/>
      <c r="I147" s="10"/>
      <c r="J147" s="10"/>
      <c r="K147" s="10"/>
      <c r="L147" s="10"/>
    </row>
    <row r="148" spans="1:12" x14ac:dyDescent="0.25">
      <c r="A148" s="20"/>
      <c r="B148" s="7"/>
      <c r="C148" s="11"/>
      <c r="D148" s="10"/>
      <c r="E148" s="10"/>
      <c r="F148" s="10"/>
      <c r="G148" s="9"/>
      <c r="H148" s="10"/>
      <c r="I148" s="10"/>
      <c r="J148" s="10"/>
      <c r="K148" s="10"/>
      <c r="L148" s="10"/>
    </row>
    <row r="149" spans="1:12" x14ac:dyDescent="0.25">
      <c r="A149" s="20"/>
      <c r="B149" s="7"/>
      <c r="C149" s="11"/>
      <c r="D149" s="10"/>
      <c r="E149" s="10"/>
      <c r="F149" s="10"/>
      <c r="G149" s="9"/>
      <c r="H149" s="10"/>
      <c r="I149" s="10"/>
      <c r="J149" s="10"/>
      <c r="K149" s="10"/>
      <c r="L149" s="10"/>
    </row>
    <row r="150" spans="1:12" x14ac:dyDescent="0.25">
      <c r="A150" s="20"/>
      <c r="B150" s="7"/>
      <c r="C150" s="11"/>
      <c r="D150" s="10"/>
      <c r="E150" s="10"/>
      <c r="F150" s="10"/>
      <c r="G150" s="9"/>
      <c r="H150" s="10"/>
      <c r="I150" s="10"/>
      <c r="J150" s="10"/>
      <c r="K150" s="10"/>
      <c r="L150" s="10"/>
    </row>
    <row r="151" spans="1:12" x14ac:dyDescent="0.25">
      <c r="A151" s="20"/>
      <c r="B151" s="7"/>
      <c r="C151" s="11"/>
      <c r="D151" s="10"/>
      <c r="E151" s="10"/>
      <c r="F151" s="10"/>
      <c r="G151" s="9"/>
      <c r="H151" s="10"/>
      <c r="I151" s="10"/>
      <c r="J151" s="10"/>
      <c r="K151" s="10"/>
      <c r="L151" s="10"/>
    </row>
    <row r="152" spans="1:12" x14ac:dyDescent="0.25">
      <c r="A152" s="20"/>
      <c r="B152" s="7"/>
      <c r="C152" s="11"/>
      <c r="D152" s="10"/>
      <c r="E152" s="10"/>
      <c r="F152" s="10"/>
      <c r="G152" s="9"/>
      <c r="H152" s="10"/>
      <c r="I152" s="10"/>
      <c r="J152" s="10"/>
      <c r="K152" s="10"/>
      <c r="L152" s="10"/>
    </row>
    <row r="153" spans="1:12" x14ac:dyDescent="0.25">
      <c r="A153" s="20"/>
      <c r="B153" s="7"/>
      <c r="C153" s="11"/>
      <c r="D153" s="10"/>
      <c r="E153" s="10"/>
      <c r="F153" s="10"/>
      <c r="G153" s="9"/>
      <c r="H153" s="10"/>
      <c r="I153" s="10"/>
      <c r="J153" s="10"/>
      <c r="K153" s="10"/>
      <c r="L153" s="10"/>
    </row>
    <row r="154" spans="1:12" x14ac:dyDescent="0.25">
      <c r="A154" s="20"/>
      <c r="B154" s="7"/>
      <c r="C154" s="11"/>
      <c r="D154" s="10"/>
      <c r="E154" s="10"/>
      <c r="F154" s="10"/>
      <c r="G154" s="9"/>
      <c r="H154" s="10"/>
      <c r="I154" s="10"/>
      <c r="J154" s="10"/>
      <c r="K154" s="10"/>
      <c r="L154" s="10"/>
    </row>
    <row r="155" spans="1:12" x14ac:dyDescent="0.25">
      <c r="A155" s="20"/>
      <c r="B155" s="7"/>
      <c r="C155" s="11"/>
      <c r="D155" s="10"/>
      <c r="E155" s="10"/>
      <c r="F155" s="10"/>
      <c r="G155" s="9"/>
      <c r="H155" s="10"/>
      <c r="I155" s="10"/>
      <c r="J155" s="10"/>
      <c r="K155" s="10"/>
      <c r="L155" s="10"/>
    </row>
    <row r="156" spans="1:12" x14ac:dyDescent="0.25">
      <c r="A156" s="20"/>
      <c r="B156" s="7"/>
      <c r="C156" s="11"/>
      <c r="D156" s="10"/>
      <c r="E156" s="10"/>
      <c r="F156" s="10"/>
      <c r="G156" s="9"/>
      <c r="H156" s="10"/>
      <c r="I156" s="10"/>
      <c r="J156" s="10"/>
      <c r="K156" s="10"/>
      <c r="L156" s="10"/>
    </row>
    <row r="157" spans="1:12" x14ac:dyDescent="0.25">
      <c r="A157" s="20"/>
      <c r="B157" s="7"/>
      <c r="C157" s="11"/>
      <c r="D157" s="10"/>
      <c r="E157" s="10"/>
      <c r="F157" s="10"/>
      <c r="G157" s="9"/>
      <c r="H157" s="10"/>
      <c r="I157" s="10"/>
      <c r="J157" s="10"/>
      <c r="K157" s="10"/>
      <c r="L157" s="10"/>
    </row>
    <row r="158" spans="1:12" x14ac:dyDescent="0.25">
      <c r="A158" s="20"/>
      <c r="B158" s="7"/>
      <c r="C158" s="11"/>
      <c r="D158" s="10"/>
      <c r="E158" s="10"/>
      <c r="F158" s="10"/>
      <c r="G158" s="9"/>
      <c r="H158" s="10"/>
      <c r="I158" s="10"/>
      <c r="J158" s="10"/>
      <c r="K158" s="10"/>
      <c r="L158" s="10"/>
    </row>
    <row r="159" spans="1:12" x14ac:dyDescent="0.25">
      <c r="A159" s="20"/>
      <c r="B159" s="7"/>
      <c r="C159" s="11"/>
      <c r="D159" s="10"/>
      <c r="E159" s="10"/>
      <c r="F159" s="10"/>
      <c r="G159" s="9"/>
      <c r="H159" s="10"/>
      <c r="I159" s="10"/>
      <c r="J159" s="10"/>
      <c r="K159" s="10"/>
      <c r="L159" s="10"/>
    </row>
    <row r="160" spans="1:12" x14ac:dyDescent="0.25">
      <c r="A160" s="20"/>
      <c r="B160" s="7"/>
      <c r="C160" s="11"/>
      <c r="D160" s="10"/>
      <c r="E160" s="10"/>
      <c r="F160" s="10"/>
      <c r="G160" s="9"/>
      <c r="H160" s="10"/>
      <c r="I160" s="10"/>
      <c r="J160" s="10"/>
      <c r="K160" s="10"/>
      <c r="L160" s="10"/>
    </row>
    <row r="161" spans="1:12" x14ac:dyDescent="0.25">
      <c r="A161" s="20"/>
      <c r="B161" s="7"/>
      <c r="C161" s="11"/>
      <c r="D161" s="10"/>
      <c r="E161" s="10"/>
      <c r="F161" s="10"/>
      <c r="G161" s="9"/>
      <c r="H161" s="10"/>
      <c r="I161" s="10"/>
      <c r="J161" s="10"/>
      <c r="K161" s="10"/>
      <c r="L161" s="10"/>
    </row>
    <row r="162" spans="1:12" x14ac:dyDescent="0.25">
      <c r="A162" s="20"/>
      <c r="B162" s="7"/>
      <c r="C162" s="11"/>
      <c r="D162" s="10"/>
      <c r="E162" s="10"/>
      <c r="F162" s="10"/>
      <c r="G162" s="9"/>
      <c r="H162" s="10"/>
      <c r="I162" s="10"/>
      <c r="J162" s="10"/>
      <c r="K162" s="10"/>
      <c r="L162" s="10"/>
    </row>
    <row r="163" spans="1:12" x14ac:dyDescent="0.25">
      <c r="A163" s="20"/>
      <c r="B163" s="7"/>
      <c r="C163" s="11"/>
      <c r="D163" s="10"/>
      <c r="E163" s="10"/>
      <c r="F163" s="10"/>
      <c r="G163" s="9"/>
      <c r="H163" s="10"/>
      <c r="I163" s="10"/>
      <c r="J163" s="10"/>
      <c r="K163" s="10"/>
      <c r="L163" s="10"/>
    </row>
    <row r="164" spans="1:12" x14ac:dyDescent="0.25">
      <c r="A164" s="20"/>
      <c r="B164" s="7"/>
      <c r="C164" s="11"/>
      <c r="D164" s="10"/>
      <c r="E164" s="10"/>
      <c r="F164" s="10"/>
      <c r="G164" s="9"/>
      <c r="H164" s="10"/>
      <c r="I164" s="10"/>
      <c r="J164" s="10"/>
      <c r="K164" s="10"/>
      <c r="L164" s="10"/>
    </row>
    <row r="165" spans="1:12" x14ac:dyDescent="0.25">
      <c r="A165" s="20"/>
      <c r="B165" s="7"/>
      <c r="C165" s="11"/>
      <c r="D165" s="10"/>
      <c r="E165" s="10"/>
      <c r="F165" s="10"/>
      <c r="G165" s="9"/>
      <c r="H165" s="10"/>
      <c r="I165" s="10"/>
      <c r="J165" s="10"/>
      <c r="K165" s="10"/>
      <c r="L165" s="10"/>
    </row>
    <row r="166" spans="1:12" x14ac:dyDescent="0.25">
      <c r="B166" s="7"/>
      <c r="C166" s="11"/>
      <c r="D166" s="10"/>
      <c r="E166" s="10"/>
      <c r="F166" s="10"/>
    </row>
    <row r="167" spans="1:12" x14ac:dyDescent="0.25">
      <c r="B167" s="7"/>
      <c r="C167" s="11"/>
      <c r="D167" s="10"/>
      <c r="E167" s="10"/>
      <c r="F167" s="10"/>
    </row>
  </sheetData>
  <autoFilter ref="A7:L52" xr:uid="{00000000-0009-0000-0000-000000000000}"/>
  <mergeCells count="17">
    <mergeCell ref="B49:F49"/>
    <mergeCell ref="B51:K51"/>
    <mergeCell ref="B52:K52"/>
    <mergeCell ref="I5:J5"/>
    <mergeCell ref="K5:K6"/>
    <mergeCell ref="L5:L6"/>
    <mergeCell ref="B48:F48"/>
    <mergeCell ref="J1:L1"/>
    <mergeCell ref="A3:L3"/>
    <mergeCell ref="A5:A6"/>
    <mergeCell ref="B5:B6"/>
    <mergeCell ref="C5:C6"/>
    <mergeCell ref="D5:D6"/>
    <mergeCell ref="E5:E6"/>
    <mergeCell ref="F5:F6"/>
    <mergeCell ref="G5:G6"/>
    <mergeCell ref="H5:H6"/>
  </mergeCells>
  <pageMargins left="0.11811023622047245" right="0.11811023622047245" top="0.15748031496062992" bottom="0.15748031496062992" header="0" footer="0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ремонт Вятка</vt:lpstr>
      <vt:lpstr>'ремонт Вятка'!Область_печати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Хамидулин Саяр Гаярович</cp:lastModifiedBy>
  <cp:lastPrinted>2024-06-04T12:58:01Z</cp:lastPrinted>
  <dcterms:created xsi:type="dcterms:W3CDTF">1996-10-08T23:32:33Z</dcterms:created>
  <dcterms:modified xsi:type="dcterms:W3CDTF">2024-06-20T06:17:39Z</dcterms:modified>
</cp:coreProperties>
</file>